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dge_一時フォルダ\"/>
    </mc:Choice>
  </mc:AlternateContent>
  <workbookProtection workbookAlgorithmName="SHA-512" workbookHashValue="Na5iDWS4AhfDbO+TwUEloeqsPGenrEWDVHxmos1g/7vE/WEyL4uqGlCbra6GlEnOj/imeqcy8sFC1WaGTmXPaA==" workbookSaltValue="F7eOHnZ+35raAoBkNn7PKQ==" workbookSpinCount="100000" lockStructure="1"/>
  <bookViews>
    <workbookView xWindow="0" yWindow="0" windowWidth="28800" windowHeight="11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<sst xmlns="http://schemas.openxmlformats.org/spreadsheetml/2006/main" count="240" uniqueCount="125">
  <si>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</si>
  <si>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</si>
  <si>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</si>
  <si>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</si>
  <si>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</si>
  <si>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</si>
  <si>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</si>
  <si>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</si>
  <si>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</si>
  <si>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</si>
  <si>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</si>
  <si>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</si>
  <si>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</si>
  <si>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</si>
  <si>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</si>
  <si>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</si>
  <si>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</si>
  <si>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</si>
  <si>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</si>
  <si>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</si>
  <si>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</si>
  <si>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</si>
  <si>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</si>
  <si>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</si>
  <si>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</si>
  <si>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</si>
  <si>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</si>
  <si>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</si>
  <si>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</si>
  <si>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</si>
  <si>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</si>
  <si>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</si>
  <si>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</si>
  <si>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</si>
  <si>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</si>
  <si>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</si>
  <si>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</si>
  <si>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</si>
  <si>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</si>
  <si>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</si>
  <si>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</si>
  <si>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</si>
  <si>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</si>
  <si>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</si>
  <si>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</si>
  <si>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</si>
  <si>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</si>
  <si>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</si>
  <si>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</si>
  <si>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</si>
  <si>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</si>
  <si>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</si>
  <si>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</si>
  <si>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</si>
  <si>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</si>
  <si>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</si>
  <si>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</si>
  <si>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</si>
  <si>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</si>
  <si>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</si>
  <si>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</si>
  <si>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</si>
  <si>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</si>
  <si>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</si>
  <si>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</si>
  <si>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</si>
  <si>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</si>
  <si>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</si>
  <si>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</si>
  <si>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</si>
  <si>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</si>
  <si>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</si>
  <si>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</si>
  <si>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</si>
  <si>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</si>
  <si>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</si>
  <si>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</si>
  <si>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</si>
  <si>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</si>
  <si>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</si>
  <si>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</si>
  <si>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</si>
  <si>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</si>
  <si>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</si>
  <si>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</si>
  <si>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</si>
  <si>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</si>
  <si>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</si>
  <si>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</si>
  <si>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</si>
  <si>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</si>
  <si>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</si>
  <si>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</si>
  <si>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</si>
  <si>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</si>
  <si>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</si>
  <si>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</si>
  <si>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</si>
  <si>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</si>
  <si>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</si>
  <si>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</si>
  <si>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</si>
  <si>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</si>
  <si>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</si>
  <si>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</si>
  <si>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</si>
  <si>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</si>
  <si>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</si>
  <si>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</si>
  <si>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</si>
  <si>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</si>
  <si>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</si>
  <si>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</si>
  <si>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</si>
  <si>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</si>
  <si>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</si>
  <si>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</si>
  <si>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</si>
  <si>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</si>
  <si>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</si>
  <si>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</si>
  <si>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</si>
  <si>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接続率の向上と維持管理費の更なる節減に努めることが重要である。</t>
    <phoneticPr fontId="4"/>
  </si>
  <si>
    <r>
      <t>　本市の集落排水事業については小規模事業であるため、使用料収入のみでの経営は困難な状況にあり、</t>
    </r>
    <r>
      <rPr>
        <sz val="11"/>
        <color theme="1"/>
        <rFont val="ＭＳ ゴシック"/>
        <family val="3"/>
        <charset val="128"/>
      </rPr>
      <t>一般会計からの繰出金に依存している。
　しかしながら施設利用率については類似団体と比べてもまだまだ余裕があるので、更なる接続率の向上と維持管理費の節減を行い、事業経営の健全化に向け努力を行っていかなければならない。</t>
    </r>
    <r>
      <rPr>
        <sz val="11"/>
        <color theme="1"/>
        <rFont val="ＭＳ ゴシック"/>
        <family val="3"/>
        <charset val="128"/>
      </rPr>
      <t xml:space="preserve">
　収益的収支比率については、企業債の一部完済により比率が向上した。
　経費回収率、汚水処理原価については、前年度は類似団体並みとなったが、平成２９年度は施設維持修繕費が嵩んだため類似団体との比較差が生じる結果となった。
</t>
    </r>
    <rPh sb="41" eb="43">
      <t>ジョウキョウ</t>
    </rPh>
    <rPh sb="73" eb="75">
      <t>シセツ</t>
    </rPh>
    <rPh sb="75" eb="78">
      <t>リヨウリツ</t>
    </rPh>
    <rPh sb="83" eb="85">
      <t>ルイジ</t>
    </rPh>
    <rPh sb="85" eb="87">
      <t>ダンタイ</t>
    </rPh>
    <rPh sb="88" eb="89">
      <t>クラ</t>
    </rPh>
    <rPh sb="96" eb="98">
      <t>ヨユウ</t>
    </rPh>
    <rPh sb="135" eb="136">
      <t>ム</t>
    </rPh>
    <rPh sb="137" eb="139">
      <t>ドリョク</t>
    </rPh>
    <rPh sb="140" eb="141">
      <t>オコナ</t>
    </rPh>
    <rPh sb="173" eb="175">
      <t>イチブ</t>
    </rPh>
    <rPh sb="175" eb="177">
      <t>カンサイ</t>
    </rPh>
    <rPh sb="180" eb="182">
      <t>ヒリツ</t>
    </rPh>
    <rPh sb="183" eb="185">
      <t>コウジョウ</t>
    </rPh>
    <rPh sb="208" eb="211">
      <t>ゼンネンド</t>
    </rPh>
    <rPh sb="212" eb="214">
      <t>ルイジ</t>
    </rPh>
    <rPh sb="214" eb="216">
      <t>ダンタイ</t>
    </rPh>
    <rPh sb="216" eb="217">
      <t>ナ</t>
    </rPh>
    <rPh sb="224" eb="226">
      <t>ヘイセイ</t>
    </rPh>
    <rPh sb="228" eb="230">
      <t>ネンド</t>
    </rPh>
    <rPh sb="231" eb="233">
      <t>シセツ</t>
    </rPh>
    <rPh sb="233" eb="235">
      <t>イジ</t>
    </rPh>
    <rPh sb="235" eb="238">
      <t>シュウゼンヒ</t>
    </rPh>
    <rPh sb="239" eb="240">
      <t>カサ</t>
    </rPh>
    <rPh sb="244" eb="246">
      <t>ルイジ</t>
    </rPh>
    <rPh sb="246" eb="248">
      <t>ダンタイ</t>
    </rPh>
    <rPh sb="250" eb="252">
      <t>ヒカク</t>
    </rPh>
    <rPh sb="252" eb="253">
      <t>サ</t>
    </rPh>
    <rPh sb="254" eb="255">
      <t>ショウ</t>
    </rPh>
    <rPh sb="257" eb="259">
      <t>ケッカ</t>
    </rPh>
    <phoneticPr fontId="4"/>
  </si>
  <si>
    <t>　管渠については現時点で大規模な改修等の必要は生じていない。
　しかし、機械設備等については軽微な補修を毎年行っている状況であり、今後は耐用年数経過による経年劣化により、順次更新が必要となってくる。</t>
    <rPh sb="1" eb="2">
      <t>カン</t>
    </rPh>
    <rPh sb="2" eb="3">
      <t>キョ</t>
    </rPh>
    <rPh sb="8" eb="11">
      <t>ゲンジテン</t>
    </rPh>
    <rPh sb="12" eb="15">
      <t>ダイキボ</t>
    </rPh>
    <rPh sb="16" eb="19">
      <t>カイシュウトウ</t>
    </rPh>
    <rPh sb="20" eb="22">
      <t>ヒツヨウ</t>
    </rPh>
    <rPh sb="23" eb="24">
      <t>ショウ</t>
    </rPh>
    <rPh sb="36" eb="38">
      <t>キカイ</t>
    </rPh>
    <rPh sb="38" eb="41">
      <t>セツビトウ</t>
    </rPh>
    <rPh sb="46" eb="48">
      <t>ケイビ</t>
    </rPh>
    <rPh sb="49" eb="51">
      <t>ホシュウ</t>
    </rPh>
    <rPh sb="52" eb="54">
      <t>マイトシ</t>
    </rPh>
    <rPh sb="54" eb="55">
      <t>オコナ</t>
    </rPh>
    <rPh sb="59" eb="61">
      <t>ジョウキョウ</t>
    </rPh>
    <rPh sb="65" eb="67">
      <t>コンゴ</t>
    </rPh>
    <rPh sb="68" eb="70">
      <t>タイヨウ</t>
    </rPh>
    <rPh sb="70" eb="72">
      <t>ネンスウ</t>
    </rPh>
    <rPh sb="72" eb="74">
      <t>ケイカ</t>
    </rPh>
    <rPh sb="77" eb="79">
      <t>ケイネン</t>
    </rPh>
    <rPh sb="79" eb="81">
      <t>レッカ</t>
    </rPh>
    <rPh sb="85" eb="87">
      <t>ジュンジ</t>
    </rPh>
    <rPh sb="87" eb="89">
      <t>コウシン</t>
    </rPh>
    <rPh sb="90" eb="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</si>
</sst>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B-4055-83BF-AD8CD1FDB38A}"/>
            </c:ext>
          </c:extLst>
        </c:ser>
        <c:dLbls>
          <c:showLegendKey val="0"/>
          <c:showVal val="0"/>
          <c:showCatName val="0"/>
          <c:showSerName val="0"/>
          <c:showPercent val="0"/>
          <c:showBubbleSize val="0"/>
        </c:dLbls>
        <c:gapWidth val="150"/>
        <c:axId val="113014264"/>
        <c:axId val="45046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0.18</c:v>
                </c:pt>
                <c:pt idx="3">
                  <c:v>0.01</c:v>
                </c:pt>
                <c:pt idx="4">
                  <c:v>0.09</c:v>
                </c:pt>
              </c:numCache>
            </c:numRef>
          </c:val>
          <c:smooth val="0"/>
          <c:extLst>
            <c:ext xmlns:c16="http://schemas.microsoft.com/office/drawing/2014/chart" uri="{C3380CC4-5D6E-409C-BE32-E72D297353CC}">
              <c16:uniqueId val="{00000001-C91B-4055-83BF-AD8CD1FDB38A}"/>
            </c:ext>
          </c:extLst>
        </c:ser>
        <c:dLbls>
          <c:showLegendKey val="0"/>
          <c:showVal val="0"/>
          <c:showCatName val="0"/>
          <c:showSerName val="0"/>
          <c:showPercent val="0"/>
          <c:showBubbleSize val="0"/>
        </c:dLbls>
        <c:marker val="1"/>
        <c:smooth val="0"/>
        <c:axId val="113014264"/>
        <c:axId val="450460296"/>
      </c:lineChart>
      <c:dateAx>
        <c:axId val="113014264"/>
        <c:scaling>
          <c:orientation val="minMax"/>
        </c:scaling>
        <c:delete val="1"/>
        <c:axPos val="b"/>
        <c:numFmt formatCode="ge" sourceLinked="1"/>
        <c:majorTickMark val="none"/>
        <c:minorTickMark val="none"/>
        <c:tickLblPos val="none"/>
        <c:crossAx val="450460296"/>
        <c:crosses val="autoZero"/>
        <c:auto val="1"/>
        <c:lblOffset val="100"/>
        <c:baseTimeUnit val="years"/>
      </c:dateAx>
      <c:valAx>
        <c:axId val="45046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1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17.29</c:v>
                </c:pt>
                <c:pt idx="1">
                  <c:v>17.29</c:v>
                </c:pt>
                <c:pt idx="2">
                  <c:v>18.010000000000002</c:v>
                </c:pt>
                <c:pt idx="3">
                  <c:v>18.53</c:v>
                </c:pt>
                <c:pt idx="4">
                  <c:v>18.43</c:v>
                </c:pt>
              </c:numCache>
            </c:numRef>
          </c:val>
          <c:extLst>
            <c:ext xmlns:c16="http://schemas.microsoft.com/office/drawing/2014/chart" uri="{C3380CC4-5D6E-409C-BE32-E72D297353CC}">
              <c16:uniqueId val="{00000000-EF4D-4285-AF35-5AA00BF426FF}"/>
            </c:ext>
          </c:extLst>
        </c:ser>
        <c:dLbls>
          <c:showLegendKey val="0"/>
          <c:showVal val="0"/>
          <c:showCatName val="0"/>
          <c:showSerName val="0"/>
          <c:showPercent val="0"/>
          <c:showBubbleSize val="0"/>
        </c:dLbls>
        <c:gapWidth val="150"/>
        <c:axId val="450969144"/>
        <c:axId val="45096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35.64</c:v>
                </c:pt>
                <c:pt idx="3">
                  <c:v>33.729999999999997</c:v>
                </c:pt>
                <c:pt idx="4">
                  <c:v>33.21</c:v>
                </c:pt>
              </c:numCache>
            </c:numRef>
          </c:val>
          <c:smooth val="0"/>
          <c:extLst>
            <c:ext xmlns:c16="http://schemas.microsoft.com/office/drawing/2014/chart" uri="{C3380CC4-5D6E-409C-BE32-E72D297353CC}">
              <c16:uniqueId val="{00000001-EF4D-4285-AF35-5AA00BF426FF}"/>
            </c:ext>
          </c:extLst>
        </c:ser>
        <c:dLbls>
          <c:showLegendKey val="0"/>
          <c:showVal val="0"/>
          <c:showCatName val="0"/>
          <c:showSerName val="0"/>
          <c:showPercent val="0"/>
          <c:showBubbleSize val="0"/>
        </c:dLbls>
        <c:marker val="1"/>
        <c:smooth val="0"/>
        <c:axId val="450969144"/>
        <c:axId val="450969536"/>
      </c:lineChart>
      <c:dateAx>
        <c:axId val="450969144"/>
        <c:scaling>
          <c:orientation val="minMax"/>
        </c:scaling>
        <c:delete val="1"/>
        <c:axPos val="b"/>
        <c:numFmt formatCode="ge" sourceLinked="1"/>
        <c:majorTickMark val="none"/>
        <c:minorTickMark val="none"/>
        <c:tickLblPos val="none"/>
        <c:crossAx val="450969536"/>
        <c:crosses val="autoZero"/>
        <c:auto val="1"/>
        <c:lblOffset val="100"/>
        <c:baseTimeUnit val="years"/>
      </c:dateAx>
      <c:valAx>
        <c:axId val="4509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6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58.09</c:v>
                </c:pt>
                <c:pt idx="1">
                  <c:v>60.34</c:v>
                </c:pt>
                <c:pt idx="2">
                  <c:v>62.63</c:v>
                </c:pt>
                <c:pt idx="3">
                  <c:v>64.78</c:v>
                </c:pt>
                <c:pt idx="4">
                  <c:v>67.900000000000006</c:v>
                </c:pt>
              </c:numCache>
            </c:numRef>
          </c:val>
          <c:extLst>
            <c:ext xmlns:c16="http://schemas.microsoft.com/office/drawing/2014/chart" uri="{C3380CC4-5D6E-409C-BE32-E72D297353CC}">
              <c16:uniqueId val="{00000000-93FC-45A2-A447-9387C94DA70F}"/>
            </c:ext>
          </c:extLst>
        </c:ser>
        <c:dLbls>
          <c:showLegendKey val="0"/>
          <c:showVal val="0"/>
          <c:showCatName val="0"/>
          <c:showSerName val="0"/>
          <c:showPercent val="0"/>
          <c:showBubbleSize val="0"/>
        </c:dLbls>
        <c:gapWidth val="150"/>
        <c:axId val="450970712"/>
        <c:axId val="45097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82.92</c:v>
                </c:pt>
                <c:pt idx="3">
                  <c:v>79.989999999999995</c:v>
                </c:pt>
                <c:pt idx="4">
                  <c:v>79.98</c:v>
                </c:pt>
              </c:numCache>
            </c:numRef>
          </c:val>
          <c:smooth val="0"/>
          <c:extLst>
            <c:ext xmlns:c16="http://schemas.microsoft.com/office/drawing/2014/chart" uri="{C3380CC4-5D6E-409C-BE32-E72D297353CC}">
              <c16:uniqueId val="{00000001-93FC-45A2-A447-9387C94DA70F}"/>
            </c:ext>
          </c:extLst>
        </c:ser>
        <c:dLbls>
          <c:showLegendKey val="0"/>
          <c:showVal val="0"/>
          <c:showCatName val="0"/>
          <c:showSerName val="0"/>
          <c:showPercent val="0"/>
          <c:showBubbleSize val="0"/>
        </c:dLbls>
        <c:marker val="1"/>
        <c:smooth val="0"/>
        <c:axId val="450970712"/>
        <c:axId val="450971104"/>
      </c:lineChart>
      <c:dateAx>
        <c:axId val="450970712"/>
        <c:scaling>
          <c:orientation val="minMax"/>
        </c:scaling>
        <c:delete val="1"/>
        <c:axPos val="b"/>
        <c:numFmt formatCode="ge" sourceLinked="1"/>
        <c:majorTickMark val="none"/>
        <c:minorTickMark val="none"/>
        <c:tickLblPos val="none"/>
        <c:crossAx val="450971104"/>
        <c:crosses val="autoZero"/>
        <c:auto val="1"/>
        <c:lblOffset val="100"/>
        <c:baseTimeUnit val="years"/>
      </c:dateAx>
      <c:valAx>
        <c:axId val="4509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7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67.2</c:v>
                </c:pt>
                <c:pt idx="1">
                  <c:v>74.13</c:v>
                </c:pt>
                <c:pt idx="2">
                  <c:v>75.98</c:v>
                </c:pt>
                <c:pt idx="3">
                  <c:v>79.680000000000007</c:v>
                </c:pt>
                <c:pt idx="4">
                  <c:v>95.09</c:v>
                </c:pt>
              </c:numCache>
            </c:numRef>
          </c:val>
          <c:extLst>
            <c:ext xmlns:c16="http://schemas.microsoft.com/office/drawing/2014/chart" uri="{C3380CC4-5D6E-409C-BE32-E72D297353CC}">
              <c16:uniqueId val="{00000000-49F2-4832-B1C2-1393F0F3A9A7}"/>
            </c:ext>
          </c:extLst>
        </c:ser>
        <c:dLbls>
          <c:showLegendKey val="0"/>
          <c:showVal val="0"/>
          <c:showCatName val="0"/>
          <c:showSerName val="0"/>
          <c:showPercent val="0"/>
          <c:showBubbleSize val="0"/>
        </c:dLbls>
        <c:gapWidth val="150"/>
        <c:axId val="229287576"/>
        <c:axId val="11394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F2-4832-B1C2-1393F0F3A9A7}"/>
            </c:ext>
          </c:extLst>
        </c:ser>
        <c:dLbls>
          <c:showLegendKey val="0"/>
          <c:showVal val="0"/>
          <c:showCatName val="0"/>
          <c:showSerName val="0"/>
          <c:showPercent val="0"/>
          <c:showBubbleSize val="0"/>
        </c:dLbls>
        <c:marker val="1"/>
        <c:smooth val="0"/>
        <c:axId val="229287576"/>
        <c:axId val="113940864"/>
      </c:lineChart>
      <c:dateAx>
        <c:axId val="229287576"/>
        <c:scaling>
          <c:orientation val="minMax"/>
        </c:scaling>
        <c:delete val="1"/>
        <c:axPos val="b"/>
        <c:numFmt formatCode="ge" sourceLinked="1"/>
        <c:majorTickMark val="none"/>
        <c:minorTickMark val="none"/>
        <c:tickLblPos val="none"/>
        <c:crossAx val="113940864"/>
        <c:crosses val="autoZero"/>
        <c:auto val="1"/>
        <c:lblOffset val="100"/>
        <c:baseTimeUnit val="years"/>
      </c:dateAx>
      <c:valAx>
        <c:axId val="1139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8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47-4142-AADB-33B7800F2E09}"/>
            </c:ext>
          </c:extLst>
        </c:ser>
        <c:dLbls>
          <c:showLegendKey val="0"/>
          <c:showVal val="0"/>
          <c:showCatName val="0"/>
          <c:showSerName val="0"/>
          <c:showPercent val="0"/>
          <c:showBubbleSize val="0"/>
        </c:dLbls>
        <c:gapWidth val="150"/>
        <c:axId val="227638080"/>
        <c:axId val="22763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47-4142-AADB-33B7800F2E09}"/>
            </c:ext>
          </c:extLst>
        </c:ser>
        <c:dLbls>
          <c:showLegendKey val="0"/>
          <c:showVal val="0"/>
          <c:showCatName val="0"/>
          <c:showSerName val="0"/>
          <c:showPercent val="0"/>
          <c:showBubbleSize val="0"/>
        </c:dLbls>
        <c:marker val="1"/>
        <c:smooth val="0"/>
        <c:axId val="227638080"/>
        <c:axId val="227638472"/>
      </c:lineChart>
      <c:dateAx>
        <c:axId val="227638080"/>
        <c:scaling>
          <c:orientation val="minMax"/>
        </c:scaling>
        <c:delete val="1"/>
        <c:axPos val="b"/>
        <c:numFmt formatCode="ge" sourceLinked="1"/>
        <c:majorTickMark val="none"/>
        <c:minorTickMark val="none"/>
        <c:tickLblPos val="none"/>
        <c:crossAx val="227638472"/>
        <c:crosses val="autoZero"/>
        <c:auto val="1"/>
        <c:lblOffset val="100"/>
        <c:baseTimeUnit val="years"/>
      </c:dateAx>
      <c:valAx>
        <c:axId val="22763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B-447A-B734-C9BDE1AB3710}"/>
            </c:ext>
          </c:extLst>
        </c:ser>
        <c:dLbls>
          <c:showLegendKey val="0"/>
          <c:showVal val="0"/>
          <c:showCatName val="0"/>
          <c:showSerName val="0"/>
          <c:showPercent val="0"/>
          <c:showBubbleSize val="0"/>
        </c:dLbls>
        <c:gapWidth val="150"/>
        <c:axId val="227639648"/>
        <c:axId val="2280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B-447A-B734-C9BDE1AB3710}"/>
            </c:ext>
          </c:extLst>
        </c:ser>
        <c:dLbls>
          <c:showLegendKey val="0"/>
          <c:showVal val="0"/>
          <c:showCatName val="0"/>
          <c:showSerName val="0"/>
          <c:showPercent val="0"/>
          <c:showBubbleSize val="0"/>
        </c:dLbls>
        <c:marker val="1"/>
        <c:smooth val="0"/>
        <c:axId val="227639648"/>
        <c:axId val="228085344"/>
      </c:lineChart>
      <c:dateAx>
        <c:axId val="227639648"/>
        <c:scaling>
          <c:orientation val="minMax"/>
        </c:scaling>
        <c:delete val="1"/>
        <c:axPos val="b"/>
        <c:numFmt formatCode="ge" sourceLinked="1"/>
        <c:majorTickMark val="none"/>
        <c:minorTickMark val="none"/>
        <c:tickLblPos val="none"/>
        <c:crossAx val="228085344"/>
        <c:crosses val="autoZero"/>
        <c:auto val="1"/>
        <c:lblOffset val="100"/>
        <c:baseTimeUnit val="years"/>
      </c:dateAx>
      <c:valAx>
        <c:axId val="2280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1-4DAA-8C50-35333BA811D0}"/>
            </c:ext>
          </c:extLst>
        </c:ser>
        <c:dLbls>
          <c:showLegendKey val="0"/>
          <c:showVal val="0"/>
          <c:showCatName val="0"/>
          <c:showSerName val="0"/>
          <c:showPercent val="0"/>
          <c:showBubbleSize val="0"/>
        </c:dLbls>
        <c:gapWidth val="150"/>
        <c:axId val="450616344"/>
        <c:axId val="4506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1-4DAA-8C50-35333BA811D0}"/>
            </c:ext>
          </c:extLst>
        </c:ser>
        <c:dLbls>
          <c:showLegendKey val="0"/>
          <c:showVal val="0"/>
          <c:showCatName val="0"/>
          <c:showSerName val="0"/>
          <c:showPercent val="0"/>
          <c:showBubbleSize val="0"/>
        </c:dLbls>
        <c:marker val="1"/>
        <c:smooth val="0"/>
        <c:axId val="450616344"/>
        <c:axId val="450616736"/>
      </c:lineChart>
      <c:dateAx>
        <c:axId val="450616344"/>
        <c:scaling>
          <c:orientation val="minMax"/>
        </c:scaling>
        <c:delete val="1"/>
        <c:axPos val="b"/>
        <c:numFmt formatCode="ge" sourceLinked="1"/>
        <c:majorTickMark val="none"/>
        <c:minorTickMark val="none"/>
        <c:tickLblPos val="none"/>
        <c:crossAx val="450616736"/>
        <c:crosses val="autoZero"/>
        <c:auto val="1"/>
        <c:lblOffset val="100"/>
        <c:baseTimeUnit val="years"/>
      </c:dateAx>
      <c:valAx>
        <c:axId val="4506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1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79-4A44-ABC8-1672DC7535D1}"/>
            </c:ext>
          </c:extLst>
        </c:ser>
        <c:dLbls>
          <c:showLegendKey val="0"/>
          <c:showVal val="0"/>
          <c:showCatName val="0"/>
          <c:showSerName val="0"/>
          <c:showPercent val="0"/>
          <c:showBubbleSize val="0"/>
        </c:dLbls>
        <c:gapWidth val="150"/>
        <c:axId val="450615952"/>
        <c:axId val="45061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9-4A44-ABC8-1672DC7535D1}"/>
            </c:ext>
          </c:extLst>
        </c:ser>
        <c:dLbls>
          <c:showLegendKey val="0"/>
          <c:showVal val="0"/>
          <c:showCatName val="0"/>
          <c:showSerName val="0"/>
          <c:showPercent val="0"/>
          <c:showBubbleSize val="0"/>
        </c:dLbls>
        <c:marker val="1"/>
        <c:smooth val="0"/>
        <c:axId val="450615952"/>
        <c:axId val="450615560"/>
      </c:lineChart>
      <c:dateAx>
        <c:axId val="450615952"/>
        <c:scaling>
          <c:orientation val="minMax"/>
        </c:scaling>
        <c:delete val="1"/>
        <c:axPos val="b"/>
        <c:numFmt formatCode="ge" sourceLinked="1"/>
        <c:majorTickMark val="none"/>
        <c:minorTickMark val="none"/>
        <c:tickLblPos val="none"/>
        <c:crossAx val="450615560"/>
        <c:crosses val="autoZero"/>
        <c:auto val="1"/>
        <c:lblOffset val="100"/>
        <c:baseTimeUnit val="years"/>
      </c:dateAx>
      <c:valAx>
        <c:axId val="45061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1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85-4887-A9D8-A531F2222246}"/>
            </c:ext>
          </c:extLst>
        </c:ser>
        <c:dLbls>
          <c:showLegendKey val="0"/>
          <c:showVal val="0"/>
          <c:showCatName val="0"/>
          <c:showSerName val="0"/>
          <c:showPercent val="0"/>
          <c:showBubbleSize val="0"/>
        </c:dLbls>
        <c:gapWidth val="150"/>
        <c:axId val="450828672"/>
        <c:axId val="45082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1029.24</c:v>
                </c:pt>
                <c:pt idx="3">
                  <c:v>1063.93</c:v>
                </c:pt>
                <c:pt idx="4">
                  <c:v>1060.8599999999999</c:v>
                </c:pt>
              </c:numCache>
            </c:numRef>
          </c:val>
          <c:smooth val="0"/>
          <c:extLst>
            <c:ext xmlns:c16="http://schemas.microsoft.com/office/drawing/2014/chart" uri="{C3380CC4-5D6E-409C-BE32-E72D297353CC}">
              <c16:uniqueId val="{00000001-FF85-4887-A9D8-A531F2222246}"/>
            </c:ext>
          </c:extLst>
        </c:ser>
        <c:dLbls>
          <c:showLegendKey val="0"/>
          <c:showVal val="0"/>
          <c:showCatName val="0"/>
          <c:showSerName val="0"/>
          <c:showPercent val="0"/>
          <c:showBubbleSize val="0"/>
        </c:dLbls>
        <c:marker val="1"/>
        <c:smooth val="0"/>
        <c:axId val="450828672"/>
        <c:axId val="450829064"/>
      </c:lineChart>
      <c:dateAx>
        <c:axId val="450828672"/>
        <c:scaling>
          <c:orientation val="minMax"/>
        </c:scaling>
        <c:delete val="1"/>
        <c:axPos val="b"/>
        <c:numFmt formatCode="ge" sourceLinked="1"/>
        <c:majorTickMark val="none"/>
        <c:minorTickMark val="none"/>
        <c:tickLblPos val="none"/>
        <c:crossAx val="450829064"/>
        <c:crosses val="autoZero"/>
        <c:auto val="1"/>
        <c:lblOffset val="100"/>
        <c:baseTimeUnit val="years"/>
      </c:dateAx>
      <c:valAx>
        <c:axId val="45082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41.41</c:v>
                </c:pt>
                <c:pt idx="1">
                  <c:v>41.27</c:v>
                </c:pt>
                <c:pt idx="2">
                  <c:v>31.27</c:v>
                </c:pt>
                <c:pt idx="3">
                  <c:v>50.92</c:v>
                </c:pt>
                <c:pt idx="4">
                  <c:v>42.03</c:v>
                </c:pt>
              </c:numCache>
            </c:numRef>
          </c:val>
          <c:extLst>
            <c:ext xmlns:c16="http://schemas.microsoft.com/office/drawing/2014/chart" uri="{C3380CC4-5D6E-409C-BE32-E72D297353CC}">
              <c16:uniqueId val="{00000000-ED3A-447B-B88F-99D75256C720}"/>
            </c:ext>
          </c:extLst>
        </c:ser>
        <c:dLbls>
          <c:showLegendKey val="0"/>
          <c:showVal val="0"/>
          <c:showCatName val="0"/>
          <c:showSerName val="0"/>
          <c:showPercent val="0"/>
          <c:showBubbleSize val="0"/>
        </c:dLbls>
        <c:gapWidth val="150"/>
        <c:axId val="450830240"/>
        <c:axId val="45083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43.13</c:v>
                </c:pt>
                <c:pt idx="3">
                  <c:v>46.26</c:v>
                </c:pt>
                <c:pt idx="4">
                  <c:v>45.81</c:v>
                </c:pt>
              </c:numCache>
            </c:numRef>
          </c:val>
          <c:smooth val="0"/>
          <c:extLst>
            <c:ext xmlns:c16="http://schemas.microsoft.com/office/drawing/2014/chart" uri="{C3380CC4-5D6E-409C-BE32-E72D297353CC}">
              <c16:uniqueId val="{00000001-ED3A-447B-B88F-99D75256C720}"/>
            </c:ext>
          </c:extLst>
        </c:ser>
        <c:dLbls>
          <c:showLegendKey val="0"/>
          <c:showVal val="0"/>
          <c:showCatName val="0"/>
          <c:showSerName val="0"/>
          <c:showPercent val="0"/>
          <c:showBubbleSize val="0"/>
        </c:dLbls>
        <c:marker val="1"/>
        <c:smooth val="0"/>
        <c:axId val="450830240"/>
        <c:axId val="450830632"/>
      </c:lineChart>
      <c:dateAx>
        <c:axId val="450830240"/>
        <c:scaling>
          <c:orientation val="minMax"/>
        </c:scaling>
        <c:delete val="1"/>
        <c:axPos val="b"/>
        <c:numFmt formatCode="ge" sourceLinked="1"/>
        <c:majorTickMark val="none"/>
        <c:minorTickMark val="none"/>
        <c:tickLblPos val="none"/>
        <c:crossAx val="450830632"/>
        <c:crosses val="autoZero"/>
        <c:auto val="1"/>
        <c:lblOffset val="100"/>
        <c:baseTimeUnit val="years"/>
      </c:dateAx>
      <c:valAx>
        <c:axId val="45083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462.71</c:v>
                </c:pt>
                <c:pt idx="1">
                  <c:v>481.52</c:v>
                </c:pt>
                <c:pt idx="2">
                  <c:v>643.03</c:v>
                </c:pt>
                <c:pt idx="3">
                  <c:v>395.87</c:v>
                </c:pt>
                <c:pt idx="4">
                  <c:v>478.57</c:v>
                </c:pt>
              </c:numCache>
            </c:numRef>
          </c:val>
          <c:extLst>
            <c:ext xmlns:c16="http://schemas.microsoft.com/office/drawing/2014/chart" uri="{C3380CC4-5D6E-409C-BE32-E72D297353CC}">
              <c16:uniqueId val="{00000000-0BDF-4326-B63B-59281005192E}"/>
            </c:ext>
          </c:extLst>
        </c:ser>
        <c:dLbls>
          <c:showLegendKey val="0"/>
          <c:showVal val="0"/>
          <c:showCatName val="0"/>
          <c:showSerName val="0"/>
          <c:showPercent val="0"/>
          <c:showBubbleSize val="0"/>
        </c:dLbls>
        <c:gapWidth val="150"/>
        <c:axId val="450831808"/>
        <c:axId val="45083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392.03</c:v>
                </c:pt>
                <c:pt idx="3">
                  <c:v>376.4</c:v>
                </c:pt>
                <c:pt idx="4">
                  <c:v>383.92</c:v>
                </c:pt>
              </c:numCache>
            </c:numRef>
          </c:val>
          <c:smooth val="0"/>
          <c:extLst>
            <c:ext xmlns:c16="http://schemas.microsoft.com/office/drawing/2014/chart" uri="{C3380CC4-5D6E-409C-BE32-E72D297353CC}">
              <c16:uniqueId val="{00000001-0BDF-4326-B63B-59281005192E}"/>
            </c:ext>
          </c:extLst>
        </c:ser>
        <c:dLbls>
          <c:showLegendKey val="0"/>
          <c:showVal val="0"/>
          <c:showCatName val="0"/>
          <c:showSerName val="0"/>
          <c:showPercent val="0"/>
          <c:showBubbleSize val="0"/>
        </c:dLbls>
        <c:marker val="1"/>
        <c:smooth val="0"/>
        <c:axId val="450831808"/>
        <c:axId val="450832200"/>
      </c:lineChart>
      <c:dateAx>
        <c:axId val="450831808"/>
        <c:scaling>
          <c:orientation val="minMax"/>
        </c:scaling>
        <c:delete val="1"/>
        <c:axPos val="b"/>
        <c:numFmt formatCode="ge" sourceLinked="1"/>
        <c:majorTickMark val="none"/>
        <c:minorTickMark val="none"/>
        <c:tickLblPos val="none"/>
        <c:crossAx val="450832200"/>
        <c:crosses val="autoZero"/>
        <c:auto val="1"/>
        <c:lblOffset val="100"/>
        <c:baseTimeUnit val="years"/>
      </c:dateAx>
      <c:valAx>
        <c:axId val="45083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K41" sqref="CK4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松浦市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23327</v>
      </c>
      <c r="AM8" s="66"/>
      <c r="AN8" s="66"/>
      <c r="AO8" s="66"/>
      <c r="AP8" s="66"/>
      <c r="AQ8" s="66"/>
      <c r="AR8" s="66"/>
      <c r="AS8" s="66"/>
      <c r="AT8" s="65">
        <f>データ!T6</f>
        <v>130.55000000000001</v>
      </c>
      <c r="AU8" s="65"/>
      <c r="AV8" s="65"/>
      <c r="AW8" s="65"/>
      <c r="AX8" s="65"/>
      <c r="AY8" s="65"/>
      <c r="AZ8" s="65"/>
      <c r="BA8" s="65"/>
      <c r="BB8" s="65">
        <f>データ!U6</f>
        <v>178.68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5.93</v>
      </c>
      <c r="Q10" s="65"/>
      <c r="R10" s="65"/>
      <c r="S10" s="65"/>
      <c r="T10" s="65"/>
      <c r="U10" s="65"/>
      <c r="V10" s="65"/>
      <c r="W10" s="65">
        <f>データ!Q6</f>
        <v>95.86</v>
      </c>
      <c r="X10" s="65"/>
      <c r="Y10" s="65"/>
      <c r="Z10" s="65"/>
      <c r="AA10" s="65"/>
      <c r="AB10" s="65"/>
      <c r="AC10" s="65"/>
      <c r="AD10" s="66">
        <f>データ!R6</f>
        <v>4080</v>
      </c>
      <c r="AE10" s="66"/>
      <c r="AF10" s="66"/>
      <c r="AG10" s="66"/>
      <c r="AH10" s="66"/>
      <c r="AI10" s="66"/>
      <c r="AJ10" s="66"/>
      <c r="AK10" s="2"/>
      <c r="AL10" s="66">
        <f>データ!V6</f>
        <v>1374</v>
      </c>
      <c r="AM10" s="66"/>
      <c r="AN10" s="66"/>
      <c r="AO10" s="66"/>
      <c r="AP10" s="66"/>
      <c r="AQ10" s="66"/>
      <c r="AR10" s="66"/>
      <c r="AS10" s="66"/>
      <c r="AT10" s="65">
        <f>データ!W6</f>
        <v>0.85</v>
      </c>
      <c r="AU10" s="65"/>
      <c r="AV10" s="65"/>
      <c r="AW10" s="65"/>
      <c r="AX10" s="65"/>
      <c r="AY10" s="65"/>
      <c r="AZ10" s="65"/>
      <c r="BA10" s="65"/>
      <c r="BB10" s="65">
        <f>データ!X6</f>
        <v>1616.47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55</v>
      </c>
      <c r="N86" s="25" t="s">
        <v>55</v>
      </c>
      <c r="O86" s="25" t="str">
        <f>データ!EO6</f>
        <v>【0.01】</v>
      </c>
    </row>
  </sheetData>
  <sheetProtection algorithmName="SHA-512" hashValue="A8jwfnUNoVfV8Mkv/TAA0gGLZSHEuU2IBQ46x2xGQvsfFgxFu+zQPHhxpt8Z4ecWsONQSp4sQXFuwXgLfaVHkQ==" saltValue="XZpEKoaOhlG0IjAl69IMe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422088</v>
      </c>
      <c r="D6" s="32">
        <f t="shared" si="3"/>
        <v>47</v>
      </c>
      <c r="E6" s="32">
        <f t="shared" si="3"/>
        <v>17</v>
      </c>
      <c r="F6" s="32">
        <f t="shared" si="3"/>
        <v>6</v>
      </c>
      <c r="G6" s="32">
        <f t="shared" si="3"/>
        <v>0</v>
      </c>
      <c r="H6" s="32" t="str">
        <f t="shared" si="3"/>
        <v>長崎県　松浦市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5.93</v>
      </c>
      <c r="Q6" s="33">
        <f t="shared" si="3"/>
        <v>95.86</v>
      </c>
      <c r="R6" s="33">
        <f t="shared" si="3"/>
        <v>4080</v>
      </c>
      <c r="S6" s="33">
        <f t="shared" si="3"/>
        <v>23327</v>
      </c>
      <c r="T6" s="33">
        <f t="shared" si="3"/>
        <v>130.55000000000001</v>
      </c>
      <c r="U6" s="33">
        <f t="shared" si="3"/>
        <v>178.68</v>
      </c>
      <c r="V6" s="33">
        <f t="shared" si="3"/>
        <v>1374</v>
      </c>
      <c r="W6" s="33">
        <f t="shared" si="3"/>
        <v>0.85</v>
      </c>
      <c r="X6" s="33">
        <f t="shared" si="3"/>
        <v>1616.47</v>
      </c>
      <c r="Y6" s="34">
        <f>IF(Y7="",NA(),Y7)</f>
        <v>67.2</v>
      </c>
      <c r="Z6" s="34">
        <f t="shared" ref="Z6:AH6" si="4">IF(Z7="",NA(),Z7)</f>
        <v>74.13</v>
      </c>
      <c r="AA6" s="34">
        <f t="shared" si="4"/>
        <v>75.98</v>
      </c>
      <c r="AB6" s="34">
        <f t="shared" si="4"/>
        <v>79.680000000000007</v>
      </c>
      <c r="AC6" s="34">
        <f t="shared" si="4"/>
        <v>95.09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1716.47</v>
      </c>
      <c r="BL6" s="34">
        <f t="shared" si="7"/>
        <v>1741.94</v>
      </c>
      <c r="BM6" s="34">
        <f t="shared" si="7"/>
        <v>1029.24</v>
      </c>
      <c r="BN6" s="34">
        <f t="shared" si="7"/>
        <v>1063.93</v>
      </c>
      <c r="BO6" s="34">
        <f t="shared" si="7"/>
        <v>1060.8599999999999</v>
      </c>
      <c r="BP6" s="33" t="str">
        <f>IF(BP7="","",IF(BP7="-","【-】","【"&amp;SUBSTITUTE(TEXT(BP7,"#,##0.00"),"-","△")&amp;"】"))</f>
        <v>【920.42】</v>
      </c>
      <c r="BQ6" s="34">
        <f>IF(BQ7="",NA(),BQ7)</f>
        <v>41.41</v>
      </c>
      <c r="BR6" s="34">
        <f t="shared" ref="BR6:BZ6" si="8">IF(BR7="",NA(),BR7)</f>
        <v>41.27</v>
      </c>
      <c r="BS6" s="34">
        <f t="shared" si="8"/>
        <v>31.27</v>
      </c>
      <c r="BT6" s="34">
        <f t="shared" si="8"/>
        <v>50.92</v>
      </c>
      <c r="BU6" s="34">
        <f t="shared" si="8"/>
        <v>42.03</v>
      </c>
      <c r="BV6" s="34">
        <f t="shared" si="8"/>
        <v>35.049999999999997</v>
      </c>
      <c r="BW6" s="34">
        <f t="shared" si="8"/>
        <v>33.86</v>
      </c>
      <c r="BX6" s="34">
        <f t="shared" si="8"/>
        <v>43.13</v>
      </c>
      <c r="BY6" s="34">
        <f t="shared" si="8"/>
        <v>46.26</v>
      </c>
      <c r="BZ6" s="34">
        <f t="shared" si="8"/>
        <v>45.81</v>
      </c>
      <c r="CA6" s="33" t="str">
        <f>IF(CA7="","",IF(CA7="-","【-】","【"&amp;SUBSTITUTE(TEXT(CA7,"#,##0.00"),"-","△")&amp;"】"))</f>
        <v>【47.34】</v>
      </c>
      <c r="CB6" s="34">
        <f>IF(CB7="",NA(),CB7)</f>
        <v>462.71</v>
      </c>
      <c r="CC6" s="34">
        <f t="shared" ref="CC6:CK6" si="9">IF(CC7="",NA(),CC7)</f>
        <v>481.52</v>
      </c>
      <c r="CD6" s="34">
        <f t="shared" si="9"/>
        <v>643.03</v>
      </c>
      <c r="CE6" s="34">
        <f t="shared" si="9"/>
        <v>395.87</v>
      </c>
      <c r="CF6" s="34">
        <f t="shared" si="9"/>
        <v>478.57</v>
      </c>
      <c r="CG6" s="34">
        <f t="shared" si="9"/>
        <v>463.38</v>
      </c>
      <c r="CH6" s="34">
        <f t="shared" si="9"/>
        <v>510.15</v>
      </c>
      <c r="CI6" s="34">
        <f t="shared" si="9"/>
        <v>392.03</v>
      </c>
      <c r="CJ6" s="34">
        <f t="shared" si="9"/>
        <v>376.4</v>
      </c>
      <c r="CK6" s="34">
        <f t="shared" si="9"/>
        <v>383.92</v>
      </c>
      <c r="CL6" s="33" t="str">
        <f>IF(CL7="","",IF(CL7="-","【-】","【"&amp;SUBSTITUTE(TEXT(CL7,"#,##0.00"),"-","△")&amp;"】"))</f>
        <v>【360.30】</v>
      </c>
      <c r="CM6" s="34">
        <f>IF(CM7="",NA(),CM7)</f>
        <v>17.29</v>
      </c>
      <c r="CN6" s="34">
        <f t="shared" ref="CN6:CV6" si="10">IF(CN7="",NA(),CN7)</f>
        <v>17.29</v>
      </c>
      <c r="CO6" s="34">
        <f t="shared" si="10"/>
        <v>18.010000000000002</v>
      </c>
      <c r="CP6" s="34">
        <f t="shared" si="10"/>
        <v>18.53</v>
      </c>
      <c r="CQ6" s="34">
        <f t="shared" si="10"/>
        <v>18.43</v>
      </c>
      <c r="CR6" s="34">
        <f t="shared" si="10"/>
        <v>31.37</v>
      </c>
      <c r="CS6" s="34">
        <f t="shared" si="10"/>
        <v>29.86</v>
      </c>
      <c r="CT6" s="34">
        <f t="shared" si="10"/>
        <v>35.64</v>
      </c>
      <c r="CU6" s="34">
        <f t="shared" si="10"/>
        <v>33.729999999999997</v>
      </c>
      <c r="CV6" s="34">
        <f t="shared" si="10"/>
        <v>33.21</v>
      </c>
      <c r="CW6" s="33" t="str">
        <f>IF(CW7="","",IF(CW7="-","【-】","【"&amp;SUBSTITUTE(TEXT(CW7,"#,##0.00"),"-","△")&amp;"】"))</f>
        <v>【34.06】</v>
      </c>
      <c r="CX6" s="34">
        <f>IF(CX7="",NA(),CX7)</f>
        <v>58.09</v>
      </c>
      <c r="CY6" s="34">
        <f t="shared" ref="CY6:DG6" si="11">IF(CY7="",NA(),CY7)</f>
        <v>60.34</v>
      </c>
      <c r="CZ6" s="34">
        <f t="shared" si="11"/>
        <v>62.63</v>
      </c>
      <c r="DA6" s="34">
        <f t="shared" si="11"/>
        <v>64.78</v>
      </c>
      <c r="DB6" s="34">
        <f t="shared" si="11"/>
        <v>67.900000000000006</v>
      </c>
      <c r="DC6" s="34">
        <f t="shared" si="11"/>
        <v>67.38</v>
      </c>
      <c r="DD6" s="34">
        <f t="shared" si="11"/>
        <v>65.95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0.18</v>
      </c>
      <c r="EM6" s="34">
        <f t="shared" si="14"/>
        <v>0.01</v>
      </c>
      <c r="EN6" s="34">
        <f t="shared" si="14"/>
        <v>0.09</v>
      </c>
      <c r="EO6" s="33" t="str">
        <f>IF(EO7="","",IF(EO7="-","【-】","【"&amp;SUBSTITUTE(TEXT(EO7,"#,##0.00"),"-","△")&amp;"】"))</f>
        <v>【0.01】</v>
      </c>
    </row>
    <row r="7" spans="1:145" s="35" customFormat="1" x14ac:dyDescent="0.15">
      <c r="A7" s="27"/>
      <c r="B7" s="36">
        <v>2017</v>
      </c>
      <c r="C7" s="36">
        <v>422088</v>
      </c>
      <c r="D7" s="36">
        <v>47</v>
      </c>
      <c r="E7" s="36">
        <v>17</v>
      </c>
      <c r="F7" s="36">
        <v>6</v>
      </c>
      <c r="G7" s="36">
        <v>0</v>
      </c>
      <c r="H7" s="36" t="s">
        <v>109</v>
      </c>
      <c r="I7" s="36" t="s">
        <v>110</v>
      </c>
      <c r="J7" s="36" t="s">
        <v>111</v>
      </c>
      <c r="K7" s="36" t="s">
        <v>112</v>
      </c>
      <c r="L7" s="36" t="s">
        <v>113</v>
      </c>
      <c r="M7" s="36" t="s">
        <v>114</v>
      </c>
      <c r="N7" s="37" t="s">
        <v>115</v>
      </c>
      <c r="O7" s="37" t="s">
        <v>116</v>
      </c>
      <c r="P7" s="37">
        <v>5.93</v>
      </c>
      <c r="Q7" s="37">
        <v>95.86</v>
      </c>
      <c r="R7" s="37">
        <v>4080</v>
      </c>
      <c r="S7" s="37">
        <v>23327</v>
      </c>
      <c r="T7" s="37">
        <v>130.55000000000001</v>
      </c>
      <c r="U7" s="37">
        <v>178.68</v>
      </c>
      <c r="V7" s="37">
        <v>1374</v>
      </c>
      <c r="W7" s="37">
        <v>0.85</v>
      </c>
      <c r="X7" s="37">
        <v>1616.47</v>
      </c>
      <c r="Y7" s="37">
        <v>67.2</v>
      </c>
      <c r="Z7" s="37">
        <v>74.13</v>
      </c>
      <c r="AA7" s="37">
        <v>75.98</v>
      </c>
      <c r="AB7" s="37">
        <v>79.680000000000007</v>
      </c>
      <c r="AC7" s="37">
        <v>95.09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1716.47</v>
      </c>
      <c r="BL7" s="37">
        <v>1741.94</v>
      </c>
      <c r="BM7" s="37">
        <v>1029.24</v>
      </c>
      <c r="BN7" s="37">
        <v>1063.93</v>
      </c>
      <c r="BO7" s="37">
        <v>1060.8599999999999</v>
      </c>
      <c r="BP7" s="37">
        <v>920.42</v>
      </c>
      <c r="BQ7" s="37">
        <v>41.41</v>
      </c>
      <c r="BR7" s="37">
        <v>41.27</v>
      </c>
      <c r="BS7" s="37">
        <v>31.27</v>
      </c>
      <c r="BT7" s="37">
        <v>50.92</v>
      </c>
      <c r="BU7" s="37">
        <v>42.03</v>
      </c>
      <c r="BV7" s="37">
        <v>35.049999999999997</v>
      </c>
      <c r="BW7" s="37">
        <v>33.86</v>
      </c>
      <c r="BX7" s="37">
        <v>43.13</v>
      </c>
      <c r="BY7" s="37">
        <v>46.26</v>
      </c>
      <c r="BZ7" s="37">
        <v>45.81</v>
      </c>
      <c r="CA7" s="37">
        <v>47.34</v>
      </c>
      <c r="CB7" s="37">
        <v>462.71</v>
      </c>
      <c r="CC7" s="37">
        <v>481.52</v>
      </c>
      <c r="CD7" s="37">
        <v>643.03</v>
      </c>
      <c r="CE7" s="37">
        <v>395.87</v>
      </c>
      <c r="CF7" s="37">
        <v>478.57</v>
      </c>
      <c r="CG7" s="37">
        <v>463.38</v>
      </c>
      <c r="CH7" s="37">
        <v>510.15</v>
      </c>
      <c r="CI7" s="37">
        <v>392.03</v>
      </c>
      <c r="CJ7" s="37">
        <v>376.4</v>
      </c>
      <c r="CK7" s="37">
        <v>383.92</v>
      </c>
      <c r="CL7" s="37">
        <v>360.3</v>
      </c>
      <c r="CM7" s="37">
        <v>17.29</v>
      </c>
      <c r="CN7" s="37">
        <v>17.29</v>
      </c>
      <c r="CO7" s="37">
        <v>18.010000000000002</v>
      </c>
      <c r="CP7" s="37">
        <v>18.53</v>
      </c>
      <c r="CQ7" s="37">
        <v>18.43</v>
      </c>
      <c r="CR7" s="37">
        <v>31.37</v>
      </c>
      <c r="CS7" s="37">
        <v>29.86</v>
      </c>
      <c r="CT7" s="37">
        <v>35.64</v>
      </c>
      <c r="CU7" s="37">
        <v>33.729999999999997</v>
      </c>
      <c r="CV7" s="37">
        <v>33.21</v>
      </c>
      <c r="CW7" s="37">
        <v>34.06</v>
      </c>
      <c r="CX7" s="37">
        <v>58.09</v>
      </c>
      <c r="CY7" s="37">
        <v>60.34</v>
      </c>
      <c r="CZ7" s="37">
        <v>62.63</v>
      </c>
      <c r="DA7" s="37">
        <v>64.78</v>
      </c>
      <c r="DB7" s="37">
        <v>67.900000000000006</v>
      </c>
      <c r="DC7" s="37">
        <v>67.38</v>
      </c>
      <c r="DD7" s="37">
        <v>65.95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m1190111</cp:lastModifiedBy>
  <cp:lastPrinted>2019-01-21T05:37:31Z</cp:lastPrinted>
  <dcterms:created xsi:type="dcterms:W3CDTF">2018-12-03T09:34:30Z</dcterms:created>
  <dcterms:modified xsi:type="dcterms:W3CDTF">2022-10-11T03:48:18Z</dcterms:modified>
  <cp:category/>
</cp:coreProperties>
</file>