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Edge_一時フォルダ\"/>
    </mc:Choice>
  </mc:AlternateContent>
  <workbookProtection workbookPassword="8649" lockStructure="1"/>
  <bookViews>
    <workbookView xWindow="0" yWindow="0" windowWidth="19200" windowHeight="11610"/>
  </bookViews>
  <sheets>
    <sheet name="法非適用_下水道事業" sheetId="4" r:id="rId1"/>
    <sheet name="データ" sheetId="5" state="hidden" r:id="rId2"/>
  </sheets>
  <calcPr calcId="162913" calcMode="manual"/>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B10" i="4" s="1"/>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<sst xmlns="http://schemas.openxmlformats.org/spreadsheetml/2006/main" count="221" uniqueCount="111">
  <si>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</si>
  <si>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</si>
  <si>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</si>
  <si>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</si>
  <si>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</si>
  <si>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</si>
  <si>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</si>
  <si>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</si>
  <si>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</si>
  <si>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</si>
  <si>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</si>
  <si>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</si>
  <si>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</si>
  <si>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</si>
  <si>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</si>
  <si>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</si>
  <si>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</si>
  <si>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</si>
  <si>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</si>
  <si>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</si>
  <si>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</si>
  <si>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</si>
  <si>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</si>
  <si>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</si>
  <si>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</si>
  <si>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</si>
  <si>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</si>
  <si>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</si>
  <si>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</si>
  <si>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</si>
  <si>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</si>
  <si>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</si>
  <si>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</si>
  <si>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</si>
  <si>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</si>
  <si>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</si>
  <si>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</si>
  <si>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</si>
  <si>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</si>
  <si>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</si>
  <si>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</si>
  <si>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</si>
  <si>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</si>
  <si>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</si>
  <si>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</si>
  <si>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</si>
  <si>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</si>
  <si>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</si>
  <si>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</si>
  <si>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</si>
  <si>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</si>
  <si>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</si>
  <si>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</si>
  <si>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</si>
  <si>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</si>
  <si>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</si>
  <si>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</si>
  <si>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</si>
  <si>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</si>
  <si>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</si>
  <si>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</si>
  <si>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</si>
  <si>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</si>
  <si>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</si>
  <si>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</si>
  <si>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</si>
  <si>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</si>
  <si>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</si>
  <si>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</si>
  <si>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</si>
  <si>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</si>
  <si>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</si>
  <si>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</si>
  <si>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</si>
  <si>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</si>
  <si>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</si>
  <si>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</si>
  <si>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</si>
  <si>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</si>
  <si>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</si>
  <si>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</si>
  <si>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</si>
  <si>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</si>
  <si>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</si>
  <si>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</si>
  <si>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</si>
  <si>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</si>
  <si>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</si>
  <si>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</si>
  <si>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</si>
  <si>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</si>
  <si>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</si>
  <si>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</si>
  <si>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</si>
  <si>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</si>
  <si>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</si>
  <si>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長崎県　松浦市</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</si>
  <si>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</si>
  <si>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</si>
  <si>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</si>
  <si>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</si>
  <si>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</si>
  <si>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</si>
  <si>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</si>
  <si>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</si>
  <si>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</si>
  <si>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</si>
  <si>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</si>
  <si>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管渠については現時点では改修等の必要は生じていないが、経年劣化による機械設備等の補修が年々発生している。
　延命化を図るためには今後も計画的な改修、更新が必要となる。</t>
    <phoneticPr fontId="4"/>
  </si>
  <si>
    <t xml:space="preserve">  接続率の向上と維持管理費の節減に努めることが重要である。</t>
    <phoneticPr fontId="4"/>
  </si>
  <si>
    <t>　小規模事業であるため、使用料収入のみでの経営は困難であり、一般会計からの繰出金に依存している。
　しかしながら施設の能力的には余裕があるので、更なる接続率の向上と維持管理費の削減を行い、事業経営の健全化に近付ける必要がある。
　経費回収率、汚水処理原価において類似団体との比較差が生じているが、これは処理場施設内の修繕費が嵩み当該年度において汚水処理費が高額になったためである。</t>
    <rPh sb="115" eb="117">
      <t>ケイヒ</t>
    </rPh>
    <rPh sb="117" eb="119">
      <t>カイシュウ</t>
    </rPh>
    <rPh sb="119" eb="120">
      <t>リツ</t>
    </rPh>
    <rPh sb="121" eb="123">
      <t>オスイ</t>
    </rPh>
    <rPh sb="123" eb="125">
      <t>ショリ</t>
    </rPh>
    <rPh sb="125" eb="127">
      <t>ゲンカ</t>
    </rPh>
    <rPh sb="131" eb="133">
      <t>ルイジ</t>
    </rPh>
    <rPh sb="133" eb="135">
      <t>ダンタイ</t>
    </rPh>
    <rPh sb="137" eb="139">
      <t>ヒカク</t>
    </rPh>
    <rPh sb="139" eb="140">
      <t>サ</t>
    </rPh>
    <rPh sb="141" eb="142">
      <t>ショウ</t>
    </rPh>
    <rPh sb="151" eb="154">
      <t>ショリジョウ</t>
    </rPh>
    <rPh sb="154" eb="156">
      <t>シセツ</t>
    </rPh>
    <rPh sb="156" eb="157">
      <t>ナイ</t>
    </rPh>
    <rPh sb="158" eb="160">
      <t>シュウゼン</t>
    </rPh>
    <rPh sb="160" eb="161">
      <t>ヒ</t>
    </rPh>
    <rPh sb="162" eb="163">
      <t>カサ</t>
    </rPh>
    <rPh sb="164" eb="166">
      <t>トウガイ</t>
    </rPh>
    <rPh sb="166" eb="168">
      <t>ネンド</t>
    </rPh>
    <rPh sb="172" eb="174">
      <t>オスイ</t>
    </rPh>
    <rPh sb="174" eb="176">
      <t>ショリ</t>
    </rPh>
    <rPh sb="176" eb="177">
      <t>ヒ</t>
    </rPh>
    <rPh sb="178" eb="180">
      <t>コウガク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</si>
</sst>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86-4EC1-800D-9F9E22F39D36}"/>
            </c:ext>
          </c:extLst>
        </c:ser>
        <c:dLbls>
          <c:showLegendKey val="0"/>
          <c:showVal val="0"/>
          <c:showCatName val="0"/>
          <c:showSerName val="0"/>
          <c:showPercent val="0"/>
          <c:showBubbleSize val="0"/>
        </c:dLbls>
        <c:gapWidth val="150"/>
        <c:axId val="300755392"/>
        <c:axId val="300755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0.31</c:v>
                </c:pt>
                <c:pt idx="4">
                  <c:v>0.18</c:v>
                </c:pt>
              </c:numCache>
            </c:numRef>
          </c:val>
          <c:smooth val="0"/>
          <c:extLst>
            <c:ext xmlns:c16="http://schemas.microsoft.com/office/drawing/2014/chart" uri="{C3380CC4-5D6E-409C-BE32-E72D297353CC}">
              <c16:uniqueId val="{00000001-5086-4EC1-800D-9F9E22F39D36}"/>
            </c:ext>
          </c:extLst>
        </c:ser>
        <c:dLbls>
          <c:showLegendKey val="0"/>
          <c:showVal val="0"/>
          <c:showCatName val="0"/>
          <c:showSerName val="0"/>
          <c:showPercent val="0"/>
          <c:showBubbleSize val="0"/>
        </c:dLbls>
        <c:marker val="1"/>
        <c:smooth val="0"/>
        <c:axId val="300755392"/>
        <c:axId val="300755784"/>
      </c:lineChart>
      <c:dateAx>
        <c:axId val="300755392"/>
        <c:scaling>
          <c:orientation val="minMax"/>
        </c:scaling>
        <c:delete val="1"/>
        <c:axPos val="b"/>
        <c:numFmt formatCode="ge" sourceLinked="1"/>
        <c:majorTickMark val="none"/>
        <c:minorTickMark val="none"/>
        <c:tickLblPos val="none"/>
        <c:crossAx val="300755784"/>
        <c:crosses val="autoZero"/>
        <c:auto val="1"/>
        <c:lblOffset val="100"/>
        <c:baseTimeUnit val="years"/>
      </c:dateAx>
      <c:valAx>
        <c:axId val="300755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75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16.87</c:v>
                </c:pt>
                <c:pt idx="1">
                  <c:v>17.809999999999999</c:v>
                </c:pt>
                <c:pt idx="2">
                  <c:v>17.29</c:v>
                </c:pt>
                <c:pt idx="3">
                  <c:v>17.29</c:v>
                </c:pt>
                <c:pt idx="4">
                  <c:v>18.010000000000002</c:v>
                </c:pt>
              </c:numCache>
            </c:numRef>
          </c:val>
          <c:extLst>
            <c:ext xmlns:c16="http://schemas.microsoft.com/office/drawing/2014/chart" uri="{C3380CC4-5D6E-409C-BE32-E72D297353CC}">
              <c16:uniqueId val="{00000000-10FF-4BC5-BA41-AFCCABAD27FF}"/>
            </c:ext>
          </c:extLst>
        </c:ser>
        <c:dLbls>
          <c:showLegendKey val="0"/>
          <c:showVal val="0"/>
          <c:showCatName val="0"/>
          <c:showSerName val="0"/>
          <c:showPercent val="0"/>
          <c:showBubbleSize val="0"/>
        </c:dLbls>
        <c:gapWidth val="150"/>
        <c:axId val="305844552"/>
        <c:axId val="30584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29.86</c:v>
                </c:pt>
                <c:pt idx="4">
                  <c:v>35.64</c:v>
                </c:pt>
              </c:numCache>
            </c:numRef>
          </c:val>
          <c:smooth val="0"/>
          <c:extLst>
            <c:ext xmlns:c16="http://schemas.microsoft.com/office/drawing/2014/chart" uri="{C3380CC4-5D6E-409C-BE32-E72D297353CC}">
              <c16:uniqueId val="{00000001-10FF-4BC5-BA41-AFCCABAD27FF}"/>
            </c:ext>
          </c:extLst>
        </c:ser>
        <c:dLbls>
          <c:showLegendKey val="0"/>
          <c:showVal val="0"/>
          <c:showCatName val="0"/>
          <c:showSerName val="0"/>
          <c:showPercent val="0"/>
          <c:showBubbleSize val="0"/>
        </c:dLbls>
        <c:marker val="1"/>
        <c:smooth val="0"/>
        <c:axId val="305844552"/>
        <c:axId val="305844944"/>
      </c:lineChart>
      <c:dateAx>
        <c:axId val="305844552"/>
        <c:scaling>
          <c:orientation val="minMax"/>
        </c:scaling>
        <c:delete val="1"/>
        <c:axPos val="b"/>
        <c:numFmt formatCode="ge" sourceLinked="1"/>
        <c:majorTickMark val="none"/>
        <c:minorTickMark val="none"/>
        <c:tickLblPos val="none"/>
        <c:crossAx val="305844944"/>
        <c:crosses val="autoZero"/>
        <c:auto val="1"/>
        <c:lblOffset val="100"/>
        <c:baseTimeUnit val="years"/>
      </c:dateAx>
      <c:valAx>
        <c:axId val="30584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844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51.35</c:v>
                </c:pt>
                <c:pt idx="1">
                  <c:v>54.92</c:v>
                </c:pt>
                <c:pt idx="2">
                  <c:v>58.09</c:v>
                </c:pt>
                <c:pt idx="3">
                  <c:v>60.34</c:v>
                </c:pt>
                <c:pt idx="4">
                  <c:v>62.63</c:v>
                </c:pt>
              </c:numCache>
            </c:numRef>
          </c:val>
          <c:extLst>
            <c:ext xmlns:c16="http://schemas.microsoft.com/office/drawing/2014/chart" uri="{C3380CC4-5D6E-409C-BE32-E72D297353CC}">
              <c16:uniqueId val="{00000000-618C-4DAA-9166-A3A759FADD34}"/>
            </c:ext>
          </c:extLst>
        </c:ser>
        <c:dLbls>
          <c:showLegendKey val="0"/>
          <c:showVal val="0"/>
          <c:showCatName val="0"/>
          <c:showSerName val="0"/>
          <c:showPercent val="0"/>
          <c:showBubbleSize val="0"/>
        </c:dLbls>
        <c:gapWidth val="150"/>
        <c:axId val="305846120"/>
        <c:axId val="30584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65.95</c:v>
                </c:pt>
                <c:pt idx="4">
                  <c:v>82.92</c:v>
                </c:pt>
              </c:numCache>
            </c:numRef>
          </c:val>
          <c:smooth val="0"/>
          <c:extLst>
            <c:ext xmlns:c16="http://schemas.microsoft.com/office/drawing/2014/chart" uri="{C3380CC4-5D6E-409C-BE32-E72D297353CC}">
              <c16:uniqueId val="{00000001-618C-4DAA-9166-A3A759FADD34}"/>
            </c:ext>
          </c:extLst>
        </c:ser>
        <c:dLbls>
          <c:showLegendKey val="0"/>
          <c:showVal val="0"/>
          <c:showCatName val="0"/>
          <c:showSerName val="0"/>
          <c:showPercent val="0"/>
          <c:showBubbleSize val="0"/>
        </c:dLbls>
        <c:marker val="1"/>
        <c:smooth val="0"/>
        <c:axId val="305846120"/>
        <c:axId val="305846512"/>
      </c:lineChart>
      <c:dateAx>
        <c:axId val="305846120"/>
        <c:scaling>
          <c:orientation val="minMax"/>
        </c:scaling>
        <c:delete val="1"/>
        <c:axPos val="b"/>
        <c:numFmt formatCode="ge" sourceLinked="1"/>
        <c:majorTickMark val="none"/>
        <c:minorTickMark val="none"/>
        <c:tickLblPos val="none"/>
        <c:crossAx val="305846512"/>
        <c:crosses val="autoZero"/>
        <c:auto val="1"/>
        <c:lblOffset val="100"/>
        <c:baseTimeUnit val="years"/>
      </c:dateAx>
      <c:valAx>
        <c:axId val="30584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846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56.42</c:v>
                </c:pt>
                <c:pt idx="1">
                  <c:v>63.77</c:v>
                </c:pt>
                <c:pt idx="2">
                  <c:v>67.2</c:v>
                </c:pt>
                <c:pt idx="3">
                  <c:v>74.13</c:v>
                </c:pt>
                <c:pt idx="4">
                  <c:v>75.98</c:v>
                </c:pt>
              </c:numCache>
            </c:numRef>
          </c:val>
          <c:extLst>
            <c:ext xmlns:c16="http://schemas.microsoft.com/office/drawing/2014/chart" uri="{C3380CC4-5D6E-409C-BE32-E72D297353CC}">
              <c16:uniqueId val="{00000000-3A54-4ED6-9DD8-57AAFBDCBA40}"/>
            </c:ext>
          </c:extLst>
        </c:ser>
        <c:dLbls>
          <c:showLegendKey val="0"/>
          <c:showVal val="0"/>
          <c:showCatName val="0"/>
          <c:showSerName val="0"/>
          <c:showPercent val="0"/>
          <c:showBubbleSize val="0"/>
        </c:dLbls>
        <c:gapWidth val="150"/>
        <c:axId val="300756960"/>
        <c:axId val="300757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54-4ED6-9DD8-57AAFBDCBA40}"/>
            </c:ext>
          </c:extLst>
        </c:ser>
        <c:dLbls>
          <c:showLegendKey val="0"/>
          <c:showVal val="0"/>
          <c:showCatName val="0"/>
          <c:showSerName val="0"/>
          <c:showPercent val="0"/>
          <c:showBubbleSize val="0"/>
        </c:dLbls>
        <c:marker val="1"/>
        <c:smooth val="0"/>
        <c:axId val="300756960"/>
        <c:axId val="300757352"/>
      </c:lineChart>
      <c:dateAx>
        <c:axId val="300756960"/>
        <c:scaling>
          <c:orientation val="minMax"/>
        </c:scaling>
        <c:delete val="1"/>
        <c:axPos val="b"/>
        <c:numFmt formatCode="ge" sourceLinked="1"/>
        <c:majorTickMark val="none"/>
        <c:minorTickMark val="none"/>
        <c:tickLblPos val="none"/>
        <c:crossAx val="300757352"/>
        <c:crosses val="autoZero"/>
        <c:auto val="1"/>
        <c:lblOffset val="100"/>
        <c:baseTimeUnit val="years"/>
      </c:dateAx>
      <c:valAx>
        <c:axId val="30075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75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41-4BFD-B111-942F3A8879C8}"/>
            </c:ext>
          </c:extLst>
        </c:ser>
        <c:dLbls>
          <c:showLegendKey val="0"/>
          <c:showVal val="0"/>
          <c:showCatName val="0"/>
          <c:showSerName val="0"/>
          <c:showPercent val="0"/>
          <c:showBubbleSize val="0"/>
        </c:dLbls>
        <c:gapWidth val="150"/>
        <c:axId val="306064400"/>
        <c:axId val="306064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41-4BFD-B111-942F3A8879C8}"/>
            </c:ext>
          </c:extLst>
        </c:ser>
        <c:dLbls>
          <c:showLegendKey val="0"/>
          <c:showVal val="0"/>
          <c:showCatName val="0"/>
          <c:showSerName val="0"/>
          <c:showPercent val="0"/>
          <c:showBubbleSize val="0"/>
        </c:dLbls>
        <c:marker val="1"/>
        <c:smooth val="0"/>
        <c:axId val="306064400"/>
        <c:axId val="306064792"/>
      </c:lineChart>
      <c:dateAx>
        <c:axId val="306064400"/>
        <c:scaling>
          <c:orientation val="minMax"/>
        </c:scaling>
        <c:delete val="1"/>
        <c:axPos val="b"/>
        <c:numFmt formatCode="ge" sourceLinked="1"/>
        <c:majorTickMark val="none"/>
        <c:minorTickMark val="none"/>
        <c:tickLblPos val="none"/>
        <c:crossAx val="306064792"/>
        <c:crosses val="autoZero"/>
        <c:auto val="1"/>
        <c:lblOffset val="100"/>
        <c:baseTimeUnit val="years"/>
      </c:dateAx>
      <c:valAx>
        <c:axId val="306064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06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7E-4E2F-A327-CE0CC5D10A05}"/>
            </c:ext>
          </c:extLst>
        </c:ser>
        <c:dLbls>
          <c:showLegendKey val="0"/>
          <c:showVal val="0"/>
          <c:showCatName val="0"/>
          <c:showSerName val="0"/>
          <c:showPercent val="0"/>
          <c:showBubbleSize val="0"/>
        </c:dLbls>
        <c:gapWidth val="150"/>
        <c:axId val="306065968"/>
        <c:axId val="306066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7E-4E2F-A327-CE0CC5D10A05}"/>
            </c:ext>
          </c:extLst>
        </c:ser>
        <c:dLbls>
          <c:showLegendKey val="0"/>
          <c:showVal val="0"/>
          <c:showCatName val="0"/>
          <c:showSerName val="0"/>
          <c:showPercent val="0"/>
          <c:showBubbleSize val="0"/>
        </c:dLbls>
        <c:marker val="1"/>
        <c:smooth val="0"/>
        <c:axId val="306065968"/>
        <c:axId val="306066360"/>
      </c:lineChart>
      <c:dateAx>
        <c:axId val="306065968"/>
        <c:scaling>
          <c:orientation val="minMax"/>
        </c:scaling>
        <c:delete val="1"/>
        <c:axPos val="b"/>
        <c:numFmt formatCode="ge" sourceLinked="1"/>
        <c:majorTickMark val="none"/>
        <c:minorTickMark val="none"/>
        <c:tickLblPos val="none"/>
        <c:crossAx val="306066360"/>
        <c:crosses val="autoZero"/>
        <c:auto val="1"/>
        <c:lblOffset val="100"/>
        <c:baseTimeUnit val="years"/>
      </c:dateAx>
      <c:valAx>
        <c:axId val="306066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06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58-4EE2-84FA-67C142ABEEDB}"/>
            </c:ext>
          </c:extLst>
        </c:ser>
        <c:dLbls>
          <c:showLegendKey val="0"/>
          <c:showVal val="0"/>
          <c:showCatName val="0"/>
          <c:showSerName val="0"/>
          <c:showPercent val="0"/>
          <c:showBubbleSize val="0"/>
        </c:dLbls>
        <c:gapWidth val="150"/>
        <c:axId val="306064008"/>
        <c:axId val="30606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58-4EE2-84FA-67C142ABEEDB}"/>
            </c:ext>
          </c:extLst>
        </c:ser>
        <c:dLbls>
          <c:showLegendKey val="0"/>
          <c:showVal val="0"/>
          <c:showCatName val="0"/>
          <c:showSerName val="0"/>
          <c:showPercent val="0"/>
          <c:showBubbleSize val="0"/>
        </c:dLbls>
        <c:marker val="1"/>
        <c:smooth val="0"/>
        <c:axId val="306064008"/>
        <c:axId val="306067536"/>
      </c:lineChart>
      <c:dateAx>
        <c:axId val="306064008"/>
        <c:scaling>
          <c:orientation val="minMax"/>
        </c:scaling>
        <c:delete val="1"/>
        <c:axPos val="b"/>
        <c:numFmt formatCode="ge" sourceLinked="1"/>
        <c:majorTickMark val="none"/>
        <c:minorTickMark val="none"/>
        <c:tickLblPos val="none"/>
        <c:crossAx val="306067536"/>
        <c:crosses val="autoZero"/>
        <c:auto val="1"/>
        <c:lblOffset val="100"/>
        <c:baseTimeUnit val="years"/>
      </c:dateAx>
      <c:valAx>
        <c:axId val="30606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06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67-415B-A931-116CC508F1CF}"/>
            </c:ext>
          </c:extLst>
        </c:ser>
        <c:dLbls>
          <c:showLegendKey val="0"/>
          <c:showVal val="0"/>
          <c:showCatName val="0"/>
          <c:showSerName val="0"/>
          <c:showPercent val="0"/>
          <c:showBubbleSize val="0"/>
        </c:dLbls>
        <c:gapWidth val="150"/>
        <c:axId val="306068712"/>
        <c:axId val="30606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67-415B-A931-116CC508F1CF}"/>
            </c:ext>
          </c:extLst>
        </c:ser>
        <c:dLbls>
          <c:showLegendKey val="0"/>
          <c:showVal val="0"/>
          <c:showCatName val="0"/>
          <c:showSerName val="0"/>
          <c:showPercent val="0"/>
          <c:showBubbleSize val="0"/>
        </c:dLbls>
        <c:marker val="1"/>
        <c:smooth val="0"/>
        <c:axId val="306068712"/>
        <c:axId val="306069104"/>
      </c:lineChart>
      <c:dateAx>
        <c:axId val="306068712"/>
        <c:scaling>
          <c:orientation val="minMax"/>
        </c:scaling>
        <c:delete val="1"/>
        <c:axPos val="b"/>
        <c:numFmt formatCode="ge" sourceLinked="1"/>
        <c:majorTickMark val="none"/>
        <c:minorTickMark val="none"/>
        <c:tickLblPos val="none"/>
        <c:crossAx val="306069104"/>
        <c:crosses val="autoZero"/>
        <c:auto val="1"/>
        <c:lblOffset val="100"/>
        <c:baseTimeUnit val="years"/>
      </c:dateAx>
      <c:valAx>
        <c:axId val="30606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06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5C-41D8-9EBC-30A241320EFA}"/>
            </c:ext>
          </c:extLst>
        </c:ser>
        <c:dLbls>
          <c:showLegendKey val="0"/>
          <c:showVal val="0"/>
          <c:showCatName val="0"/>
          <c:showSerName val="0"/>
          <c:showPercent val="0"/>
          <c:showBubbleSize val="0"/>
        </c:dLbls>
        <c:gapWidth val="150"/>
        <c:axId val="306070280"/>
        <c:axId val="30607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1741.94</c:v>
                </c:pt>
                <c:pt idx="4">
                  <c:v>1029.24</c:v>
                </c:pt>
              </c:numCache>
            </c:numRef>
          </c:val>
          <c:smooth val="0"/>
          <c:extLst>
            <c:ext xmlns:c16="http://schemas.microsoft.com/office/drawing/2014/chart" uri="{C3380CC4-5D6E-409C-BE32-E72D297353CC}">
              <c16:uniqueId val="{00000001-D05C-41D8-9EBC-30A241320EFA}"/>
            </c:ext>
          </c:extLst>
        </c:ser>
        <c:dLbls>
          <c:showLegendKey val="0"/>
          <c:showVal val="0"/>
          <c:showCatName val="0"/>
          <c:showSerName val="0"/>
          <c:showPercent val="0"/>
          <c:showBubbleSize val="0"/>
        </c:dLbls>
        <c:marker val="1"/>
        <c:smooth val="0"/>
        <c:axId val="306070280"/>
        <c:axId val="306070672"/>
      </c:lineChart>
      <c:dateAx>
        <c:axId val="306070280"/>
        <c:scaling>
          <c:orientation val="minMax"/>
        </c:scaling>
        <c:delete val="1"/>
        <c:axPos val="b"/>
        <c:numFmt formatCode="ge" sourceLinked="1"/>
        <c:majorTickMark val="none"/>
        <c:minorTickMark val="none"/>
        <c:tickLblPos val="none"/>
        <c:crossAx val="306070672"/>
        <c:crosses val="autoZero"/>
        <c:auto val="1"/>
        <c:lblOffset val="100"/>
        <c:baseTimeUnit val="years"/>
      </c:dateAx>
      <c:valAx>
        <c:axId val="30607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070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41.65</c:v>
                </c:pt>
                <c:pt idx="1">
                  <c:v>57.65</c:v>
                </c:pt>
                <c:pt idx="2">
                  <c:v>41.41</c:v>
                </c:pt>
                <c:pt idx="3">
                  <c:v>41.27</c:v>
                </c:pt>
                <c:pt idx="4">
                  <c:v>31.27</c:v>
                </c:pt>
              </c:numCache>
            </c:numRef>
          </c:val>
          <c:extLst>
            <c:ext xmlns:c16="http://schemas.microsoft.com/office/drawing/2014/chart" uri="{C3380CC4-5D6E-409C-BE32-E72D297353CC}">
              <c16:uniqueId val="{00000000-0958-4A50-959C-D04E10A95D45}"/>
            </c:ext>
          </c:extLst>
        </c:ser>
        <c:dLbls>
          <c:showLegendKey val="0"/>
          <c:showVal val="0"/>
          <c:showCatName val="0"/>
          <c:showSerName val="0"/>
          <c:showPercent val="0"/>
          <c:showBubbleSize val="0"/>
        </c:dLbls>
        <c:gapWidth val="150"/>
        <c:axId val="300759312"/>
        <c:axId val="300758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33.86</c:v>
                </c:pt>
                <c:pt idx="4">
                  <c:v>43.13</c:v>
                </c:pt>
              </c:numCache>
            </c:numRef>
          </c:val>
          <c:smooth val="0"/>
          <c:extLst>
            <c:ext xmlns:c16="http://schemas.microsoft.com/office/drawing/2014/chart" uri="{C3380CC4-5D6E-409C-BE32-E72D297353CC}">
              <c16:uniqueId val="{00000001-0958-4A50-959C-D04E10A95D45}"/>
            </c:ext>
          </c:extLst>
        </c:ser>
        <c:dLbls>
          <c:showLegendKey val="0"/>
          <c:showVal val="0"/>
          <c:showCatName val="0"/>
          <c:showSerName val="0"/>
          <c:showPercent val="0"/>
          <c:showBubbleSize val="0"/>
        </c:dLbls>
        <c:marker val="1"/>
        <c:smooth val="0"/>
        <c:axId val="300759312"/>
        <c:axId val="300758920"/>
      </c:lineChart>
      <c:dateAx>
        <c:axId val="300759312"/>
        <c:scaling>
          <c:orientation val="minMax"/>
        </c:scaling>
        <c:delete val="1"/>
        <c:axPos val="b"/>
        <c:numFmt formatCode="ge" sourceLinked="1"/>
        <c:majorTickMark val="none"/>
        <c:minorTickMark val="none"/>
        <c:tickLblPos val="none"/>
        <c:crossAx val="300758920"/>
        <c:crosses val="autoZero"/>
        <c:auto val="1"/>
        <c:lblOffset val="100"/>
        <c:baseTimeUnit val="years"/>
      </c:dateAx>
      <c:valAx>
        <c:axId val="300758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75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456.36</c:v>
                </c:pt>
                <c:pt idx="1">
                  <c:v>333.37</c:v>
                </c:pt>
                <c:pt idx="2">
                  <c:v>462.71</c:v>
                </c:pt>
                <c:pt idx="3">
                  <c:v>481.52</c:v>
                </c:pt>
                <c:pt idx="4">
                  <c:v>643.03</c:v>
                </c:pt>
              </c:numCache>
            </c:numRef>
          </c:val>
          <c:extLst>
            <c:ext xmlns:c16="http://schemas.microsoft.com/office/drawing/2014/chart" uri="{C3380CC4-5D6E-409C-BE32-E72D297353CC}">
              <c16:uniqueId val="{00000000-9D95-4FA5-8681-083A31A57DE3}"/>
            </c:ext>
          </c:extLst>
        </c:ser>
        <c:dLbls>
          <c:showLegendKey val="0"/>
          <c:showVal val="0"/>
          <c:showCatName val="0"/>
          <c:showSerName val="0"/>
          <c:showPercent val="0"/>
          <c:showBubbleSize val="0"/>
        </c:dLbls>
        <c:gapWidth val="150"/>
        <c:axId val="305842984"/>
        <c:axId val="30584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510.15</c:v>
                </c:pt>
                <c:pt idx="4">
                  <c:v>392.03</c:v>
                </c:pt>
              </c:numCache>
            </c:numRef>
          </c:val>
          <c:smooth val="0"/>
          <c:extLst>
            <c:ext xmlns:c16="http://schemas.microsoft.com/office/drawing/2014/chart" uri="{C3380CC4-5D6E-409C-BE32-E72D297353CC}">
              <c16:uniqueId val="{00000001-9D95-4FA5-8681-083A31A57DE3}"/>
            </c:ext>
          </c:extLst>
        </c:ser>
        <c:dLbls>
          <c:showLegendKey val="0"/>
          <c:showVal val="0"/>
          <c:showCatName val="0"/>
          <c:showSerName val="0"/>
          <c:showPercent val="0"/>
          <c:showBubbleSize val="0"/>
        </c:dLbls>
        <c:marker val="1"/>
        <c:smooth val="0"/>
        <c:axId val="305842984"/>
        <c:axId val="305843376"/>
      </c:lineChart>
      <c:dateAx>
        <c:axId val="305842984"/>
        <c:scaling>
          <c:orientation val="minMax"/>
        </c:scaling>
        <c:delete val="1"/>
        <c:axPos val="b"/>
        <c:numFmt formatCode="ge" sourceLinked="1"/>
        <c:majorTickMark val="none"/>
        <c:minorTickMark val="none"/>
        <c:tickLblPos val="none"/>
        <c:crossAx val="305843376"/>
        <c:crosses val="autoZero"/>
        <c:auto val="1"/>
        <c:lblOffset val="100"/>
        <c:baseTimeUnit val="years"/>
      </c:dateAx>
      <c:valAx>
        <c:axId val="30584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842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A11" sqref="A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長崎県　松浦市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H2</v>
      </c>
      <c r="X8" s="70"/>
      <c r="Y8" s="70"/>
      <c r="Z8" s="70"/>
      <c r="AA8" s="70"/>
      <c r="AB8" s="70"/>
      <c r="AC8" s="70"/>
      <c r="AD8" s="3"/>
      <c r="AE8" s="3"/>
      <c r="AF8" s="3"/>
      <c r="AG8" s="3"/>
      <c r="AH8" s="3"/>
      <c r="AI8" s="3"/>
      <c r="AJ8" s="3"/>
      <c r="AK8" s="3"/>
      <c r="AL8" s="64">
        <f>データ!R6</f>
        <v>24048</v>
      </c>
      <c r="AM8" s="64"/>
      <c r="AN8" s="64"/>
      <c r="AO8" s="64"/>
      <c r="AP8" s="64"/>
      <c r="AQ8" s="64"/>
      <c r="AR8" s="64"/>
      <c r="AS8" s="64"/>
      <c r="AT8" s="63">
        <f>データ!S6</f>
        <v>130.55000000000001</v>
      </c>
      <c r="AU8" s="63"/>
      <c r="AV8" s="63"/>
      <c r="AW8" s="63"/>
      <c r="AX8" s="63"/>
      <c r="AY8" s="63"/>
      <c r="AZ8" s="63"/>
      <c r="BA8" s="63"/>
      <c r="BB8" s="63">
        <f>データ!T6</f>
        <v>184.21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6.01</v>
      </c>
      <c r="Q10" s="63"/>
      <c r="R10" s="63"/>
      <c r="S10" s="63"/>
      <c r="T10" s="63"/>
      <c r="U10" s="63"/>
      <c r="V10" s="63"/>
      <c r="W10" s="63">
        <f>データ!P6</f>
        <v>95.44</v>
      </c>
      <c r="X10" s="63"/>
      <c r="Y10" s="63"/>
      <c r="Z10" s="63"/>
      <c r="AA10" s="63"/>
      <c r="AB10" s="63"/>
      <c r="AC10" s="63"/>
      <c r="AD10" s="64">
        <f>データ!Q6</f>
        <v>4080</v>
      </c>
      <c r="AE10" s="64"/>
      <c r="AF10" s="64"/>
      <c r="AG10" s="64"/>
      <c r="AH10" s="64"/>
      <c r="AI10" s="64"/>
      <c r="AJ10" s="64"/>
      <c r="AK10" s="2"/>
      <c r="AL10" s="64">
        <f>データ!U6</f>
        <v>1437</v>
      </c>
      <c r="AM10" s="64"/>
      <c r="AN10" s="64"/>
      <c r="AO10" s="64"/>
      <c r="AP10" s="64"/>
      <c r="AQ10" s="64"/>
      <c r="AR10" s="64"/>
      <c r="AS10" s="64"/>
      <c r="AT10" s="63">
        <f>データ!V6</f>
        <v>0.85</v>
      </c>
      <c r="AU10" s="63"/>
      <c r="AV10" s="63"/>
      <c r="AW10" s="63"/>
      <c r="AX10" s="63"/>
      <c r="AY10" s="63"/>
      <c r="AZ10" s="63"/>
      <c r="BA10" s="63"/>
      <c r="BB10" s="63">
        <f>データ!W6</f>
        <v>1690.59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422088</v>
      </c>
      <c r="D6" s="31">
        <f t="shared" si="3"/>
        <v>47</v>
      </c>
      <c r="E6" s="31">
        <f t="shared" si="3"/>
        <v>17</v>
      </c>
      <c r="F6" s="31">
        <f t="shared" si="3"/>
        <v>6</v>
      </c>
      <c r="G6" s="31">
        <f t="shared" si="3"/>
        <v>0</v>
      </c>
      <c r="H6" s="31" t="str">
        <f t="shared" si="3"/>
        <v>長崎県　松浦市</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6.01</v>
      </c>
      <c r="P6" s="32">
        <f t="shared" si="3"/>
        <v>95.44</v>
      </c>
      <c r="Q6" s="32">
        <f t="shared" si="3"/>
        <v>4080</v>
      </c>
      <c r="R6" s="32">
        <f t="shared" si="3"/>
        <v>24048</v>
      </c>
      <c r="S6" s="32">
        <f t="shared" si="3"/>
        <v>130.55000000000001</v>
      </c>
      <c r="T6" s="32">
        <f t="shared" si="3"/>
        <v>184.21</v>
      </c>
      <c r="U6" s="32">
        <f t="shared" si="3"/>
        <v>1437</v>
      </c>
      <c r="V6" s="32">
        <f t="shared" si="3"/>
        <v>0.85</v>
      </c>
      <c r="W6" s="32">
        <f t="shared" si="3"/>
        <v>1690.59</v>
      </c>
      <c r="X6" s="33">
        <f>IF(X7="",NA(),X7)</f>
        <v>56.42</v>
      </c>
      <c r="Y6" s="33">
        <f t="shared" ref="Y6:AG6" si="4">IF(Y7="",NA(),Y7)</f>
        <v>63.77</v>
      </c>
      <c r="Z6" s="33">
        <f t="shared" si="4"/>
        <v>67.2</v>
      </c>
      <c r="AA6" s="33">
        <f t="shared" si="4"/>
        <v>74.13</v>
      </c>
      <c r="AB6" s="33">
        <f t="shared" si="4"/>
        <v>75.98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1723.1</v>
      </c>
      <c r="BK6" s="33">
        <f t="shared" si="7"/>
        <v>1665.33</v>
      </c>
      <c r="BL6" s="33">
        <f t="shared" si="7"/>
        <v>1716.47</v>
      </c>
      <c r="BM6" s="33">
        <f t="shared" si="7"/>
        <v>1741.94</v>
      </c>
      <c r="BN6" s="33">
        <f t="shared" si="7"/>
        <v>1029.24</v>
      </c>
      <c r="BO6" s="32" t="str">
        <f>IF(BO7="","",IF(BO7="-","【-】","【"&amp;SUBSTITUTE(TEXT(BO7,"#,##0.00"),"-","△")&amp;"】"))</f>
        <v>【1,052.66】</v>
      </c>
      <c r="BP6" s="33">
        <f>IF(BP7="",NA(),BP7)</f>
        <v>41.65</v>
      </c>
      <c r="BQ6" s="33">
        <f t="shared" ref="BQ6:BY6" si="8">IF(BQ7="",NA(),BQ7)</f>
        <v>57.65</v>
      </c>
      <c r="BR6" s="33">
        <f t="shared" si="8"/>
        <v>41.41</v>
      </c>
      <c r="BS6" s="33">
        <f t="shared" si="8"/>
        <v>41.27</v>
      </c>
      <c r="BT6" s="33">
        <f t="shared" si="8"/>
        <v>31.27</v>
      </c>
      <c r="BU6" s="33">
        <f t="shared" si="8"/>
        <v>35.909999999999997</v>
      </c>
      <c r="BV6" s="33">
        <f t="shared" si="8"/>
        <v>37.92</v>
      </c>
      <c r="BW6" s="33">
        <f t="shared" si="8"/>
        <v>35.049999999999997</v>
      </c>
      <c r="BX6" s="33">
        <f t="shared" si="8"/>
        <v>33.86</v>
      </c>
      <c r="BY6" s="33">
        <f t="shared" si="8"/>
        <v>43.13</v>
      </c>
      <c r="BZ6" s="32" t="str">
        <f>IF(BZ7="","",IF(BZ7="-","【-】","【"&amp;SUBSTITUTE(TEXT(BZ7,"#,##0.00"),"-","△")&amp;"】"))</f>
        <v>【40.22】</v>
      </c>
      <c r="CA6" s="33">
        <f>IF(CA7="",NA(),CA7)</f>
        <v>456.36</v>
      </c>
      <c r="CB6" s="33">
        <f t="shared" ref="CB6:CJ6" si="9">IF(CB7="",NA(),CB7)</f>
        <v>333.37</v>
      </c>
      <c r="CC6" s="33">
        <f t="shared" si="9"/>
        <v>462.71</v>
      </c>
      <c r="CD6" s="33">
        <f t="shared" si="9"/>
        <v>481.52</v>
      </c>
      <c r="CE6" s="33">
        <f t="shared" si="9"/>
        <v>643.03</v>
      </c>
      <c r="CF6" s="33">
        <f t="shared" si="9"/>
        <v>459.38</v>
      </c>
      <c r="CG6" s="33">
        <f t="shared" si="9"/>
        <v>438.71</v>
      </c>
      <c r="CH6" s="33">
        <f t="shared" si="9"/>
        <v>463.38</v>
      </c>
      <c r="CI6" s="33">
        <f t="shared" si="9"/>
        <v>510.15</v>
      </c>
      <c r="CJ6" s="33">
        <f t="shared" si="9"/>
        <v>392.03</v>
      </c>
      <c r="CK6" s="32" t="str">
        <f>IF(CK7="","",IF(CK7="-","【-】","【"&amp;SUBSTITUTE(TEXT(CK7,"#,##0.00"),"-","△")&amp;"】"))</f>
        <v>【424.58】</v>
      </c>
      <c r="CL6" s="33">
        <f>IF(CL7="",NA(),CL7)</f>
        <v>16.87</v>
      </c>
      <c r="CM6" s="33">
        <f t="shared" ref="CM6:CU6" si="10">IF(CM7="",NA(),CM7)</f>
        <v>17.809999999999999</v>
      </c>
      <c r="CN6" s="33">
        <f t="shared" si="10"/>
        <v>17.29</v>
      </c>
      <c r="CO6" s="33">
        <f t="shared" si="10"/>
        <v>17.29</v>
      </c>
      <c r="CP6" s="33">
        <f t="shared" si="10"/>
        <v>18.010000000000002</v>
      </c>
      <c r="CQ6" s="33">
        <f t="shared" si="10"/>
        <v>32.04</v>
      </c>
      <c r="CR6" s="33">
        <f t="shared" si="10"/>
        <v>33.81</v>
      </c>
      <c r="CS6" s="33">
        <f t="shared" si="10"/>
        <v>31.37</v>
      </c>
      <c r="CT6" s="33">
        <f t="shared" si="10"/>
        <v>29.86</v>
      </c>
      <c r="CU6" s="33">
        <f t="shared" si="10"/>
        <v>35.64</v>
      </c>
      <c r="CV6" s="32" t="str">
        <f>IF(CV7="","",IF(CV7="-","【-】","【"&amp;SUBSTITUTE(TEXT(CV7,"#,##0.00"),"-","△")&amp;"】"))</f>
        <v>【33.90】</v>
      </c>
      <c r="CW6" s="33">
        <f>IF(CW7="",NA(),CW7)</f>
        <v>51.35</v>
      </c>
      <c r="CX6" s="33">
        <f t="shared" ref="CX6:DF6" si="11">IF(CX7="",NA(),CX7)</f>
        <v>54.92</v>
      </c>
      <c r="CY6" s="33">
        <f t="shared" si="11"/>
        <v>58.09</v>
      </c>
      <c r="CZ6" s="33">
        <f t="shared" si="11"/>
        <v>60.34</v>
      </c>
      <c r="DA6" s="33">
        <f t="shared" si="11"/>
        <v>62.63</v>
      </c>
      <c r="DB6" s="33">
        <f t="shared" si="11"/>
        <v>68.86</v>
      </c>
      <c r="DC6" s="33">
        <f t="shared" si="11"/>
        <v>68.7</v>
      </c>
      <c r="DD6" s="33">
        <f t="shared" si="11"/>
        <v>67.38</v>
      </c>
      <c r="DE6" s="33">
        <f t="shared" si="11"/>
        <v>65.95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0.25</v>
      </c>
      <c r="EL6" s="33">
        <f t="shared" si="14"/>
        <v>0.31</v>
      </c>
      <c r="EM6" s="33">
        <f t="shared" si="14"/>
        <v>0.18</v>
      </c>
      <c r="EN6" s="32" t="str">
        <f>IF(EN7="","",IF(EN7="-","【-】","【"&amp;SUBSTITUTE(TEXT(EN7,"#,##0.00"),"-","△")&amp;"】"))</f>
        <v>【0.13】</v>
      </c>
    </row>
    <row r="7" spans="1:144" s="34" customFormat="1" x14ac:dyDescent="0.15">
      <c r="A7" s="26"/>
      <c r="B7" s="35">
        <v>2015</v>
      </c>
      <c r="C7" s="35">
        <v>422088</v>
      </c>
      <c r="D7" s="35">
        <v>47</v>
      </c>
      <c r="E7" s="35">
        <v>17</v>
      </c>
      <c r="F7" s="35">
        <v>6</v>
      </c>
      <c r="G7" s="35">
        <v>0</v>
      </c>
      <c r="H7" s="35" t="s">
        <v>96</v>
      </c>
      <c r="I7" s="35" t="s">
        <v>97</v>
      </c>
      <c r="J7" s="35" t="s">
        <v>98</v>
      </c>
      <c r="K7" s="35" t="s">
        <v>99</v>
      </c>
      <c r="L7" s="35" t="s">
        <v>100</v>
      </c>
      <c r="M7" s="36" t="s">
        <v>101</v>
      </c>
      <c r="N7" s="36" t="s">
        <v>102</v>
      </c>
      <c r="O7" s="36">
        <v>6.01</v>
      </c>
      <c r="P7" s="36">
        <v>95.44</v>
      </c>
      <c r="Q7" s="36">
        <v>4080</v>
      </c>
      <c r="R7" s="36">
        <v>24048</v>
      </c>
      <c r="S7" s="36">
        <v>130.55000000000001</v>
      </c>
      <c r="T7" s="36">
        <v>184.21</v>
      </c>
      <c r="U7" s="36">
        <v>1437</v>
      </c>
      <c r="V7" s="36">
        <v>0.85</v>
      </c>
      <c r="W7" s="36">
        <v>1690.59</v>
      </c>
      <c r="X7" s="36">
        <v>56.42</v>
      </c>
      <c r="Y7" s="36">
        <v>63.77</v>
      </c>
      <c r="Z7" s="36">
        <v>67.2</v>
      </c>
      <c r="AA7" s="36">
        <v>74.13</v>
      </c>
      <c r="AB7" s="36">
        <v>75.98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1723.1</v>
      </c>
      <c r="BK7" s="36">
        <v>1665.33</v>
      </c>
      <c r="BL7" s="36">
        <v>1716.47</v>
      </c>
      <c r="BM7" s="36">
        <v>1741.94</v>
      </c>
      <c r="BN7" s="36">
        <v>1029.24</v>
      </c>
      <c r="BO7" s="36">
        <v>1052.6600000000001</v>
      </c>
      <c r="BP7" s="36">
        <v>41.65</v>
      </c>
      <c r="BQ7" s="36">
        <v>57.65</v>
      </c>
      <c r="BR7" s="36">
        <v>41.41</v>
      </c>
      <c r="BS7" s="36">
        <v>41.27</v>
      </c>
      <c r="BT7" s="36">
        <v>31.27</v>
      </c>
      <c r="BU7" s="36">
        <v>35.909999999999997</v>
      </c>
      <c r="BV7" s="36">
        <v>37.92</v>
      </c>
      <c r="BW7" s="36">
        <v>35.049999999999997</v>
      </c>
      <c r="BX7" s="36">
        <v>33.86</v>
      </c>
      <c r="BY7" s="36">
        <v>43.13</v>
      </c>
      <c r="BZ7" s="36">
        <v>40.22</v>
      </c>
      <c r="CA7" s="36">
        <v>456.36</v>
      </c>
      <c r="CB7" s="36">
        <v>333.37</v>
      </c>
      <c r="CC7" s="36">
        <v>462.71</v>
      </c>
      <c r="CD7" s="36">
        <v>481.52</v>
      </c>
      <c r="CE7" s="36">
        <v>643.03</v>
      </c>
      <c r="CF7" s="36">
        <v>459.38</v>
      </c>
      <c r="CG7" s="36">
        <v>438.71</v>
      </c>
      <c r="CH7" s="36">
        <v>463.38</v>
      </c>
      <c r="CI7" s="36">
        <v>510.15</v>
      </c>
      <c r="CJ7" s="36">
        <v>392.03</v>
      </c>
      <c r="CK7" s="36">
        <v>424.58</v>
      </c>
      <c r="CL7" s="36">
        <v>16.87</v>
      </c>
      <c r="CM7" s="36">
        <v>17.809999999999999</v>
      </c>
      <c r="CN7" s="36">
        <v>17.29</v>
      </c>
      <c r="CO7" s="36">
        <v>17.29</v>
      </c>
      <c r="CP7" s="36">
        <v>18.010000000000002</v>
      </c>
      <c r="CQ7" s="36">
        <v>32.04</v>
      </c>
      <c r="CR7" s="36">
        <v>33.81</v>
      </c>
      <c r="CS7" s="36">
        <v>31.37</v>
      </c>
      <c r="CT7" s="36">
        <v>29.86</v>
      </c>
      <c r="CU7" s="36">
        <v>35.64</v>
      </c>
      <c r="CV7" s="36">
        <v>33.9</v>
      </c>
      <c r="CW7" s="36">
        <v>51.35</v>
      </c>
      <c r="CX7" s="36">
        <v>54.92</v>
      </c>
      <c r="CY7" s="36">
        <v>58.09</v>
      </c>
      <c r="CZ7" s="36">
        <v>60.34</v>
      </c>
      <c r="DA7" s="36">
        <v>62.63</v>
      </c>
      <c r="DB7" s="36">
        <v>68.86</v>
      </c>
      <c r="DC7" s="36">
        <v>68.7</v>
      </c>
      <c r="DD7" s="36">
        <v>67.38</v>
      </c>
      <c r="DE7" s="36">
        <v>65.95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0.25</v>
      </c>
      <c r="EL7" s="36">
        <v>0.31</v>
      </c>
      <c r="EM7" s="36">
        <v>0.18</v>
      </c>
      <c r="EN7" s="36">
        <v>0.13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m1190111</cp:lastModifiedBy>
  <cp:lastPrinted>2017-03-30T06:13:53Z</cp:lastPrinted>
  <dcterms:created xsi:type="dcterms:W3CDTF">2017-02-08T03:19:04Z</dcterms:created>
  <dcterms:modified xsi:type="dcterms:W3CDTF">2022-10-11T03:55:32Z</dcterms:modified>
</cp:coreProperties>
</file>