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190171\Desktop\"/>
    </mc:Choice>
  </mc:AlternateContent>
  <bookViews>
    <workbookView xWindow="0" yWindow="0" windowWidth="24000" windowHeight="9510" firstSheet="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W39" i="7"/>
  <c r="E39" i="7"/>
  <c r="C39" i="7"/>
  <c r="DG38" i="7"/>
  <c r="CQ38" i="7"/>
  <c r="CO38" i="7" s="1"/>
  <c r="BY38" i="7"/>
  <c r="BE38" i="7"/>
  <c r="AM38" i="7"/>
  <c r="W38" i="7"/>
  <c r="E38" i="7"/>
  <c r="C38" i="7" s="1"/>
  <c r="DG37" i="7"/>
  <c r="CQ37" i="7"/>
  <c r="CO37" i="7"/>
  <c r="BY37" i="7"/>
  <c r="BG37" i="7"/>
  <c r="AM37" i="7"/>
  <c r="W37" i="7"/>
  <c r="E37" i="7"/>
  <c r="C37" i="7" s="1"/>
  <c r="DG36" i="7"/>
  <c r="CQ36" i="7"/>
  <c r="CO36" i="7"/>
  <c r="BY36" i="7"/>
  <c r="BG36" i="7"/>
  <c r="AO36" i="7"/>
  <c r="W36" i="7"/>
  <c r="E36" i="7"/>
  <c r="DG35" i="7"/>
  <c r="CQ35" i="7"/>
  <c r="CO35" i="7" s="1"/>
  <c r="BY35" i="7"/>
  <c r="BG35" i="7"/>
  <c r="AO35" i="7"/>
  <c r="W35" i="7"/>
  <c r="E35" i="7"/>
  <c r="C35" i="7" s="1"/>
  <c r="C36" i="7" s="1"/>
  <c r="DG34" i="7"/>
  <c r="CQ34" i="7"/>
  <c r="BY34" i="7"/>
  <c r="BG34" i="7"/>
  <c r="AO34" i="7"/>
  <c r="W34" i="7"/>
  <c r="E34" i="7"/>
  <c r="C34" i="7"/>
  <c r="U34" i="7" l="1"/>
  <c r="U35" i="7" s="1"/>
  <c r="U36" i="7" l="1"/>
  <c r="U37" i="7" s="1"/>
  <c r="U38" i="7" s="1"/>
  <c r="U39" i="7" s="1"/>
  <c r="BE34" i="7"/>
  <c r="BE35" i="7" s="1"/>
  <c r="BE36" i="7" s="1"/>
  <c r="BE37" i="7" s="1"/>
  <c r="BW34" i="7"/>
  <c r="BW35" i="7" s="1"/>
  <c r="BW36" i="7" s="1"/>
  <c r="BW37" i="7" s="1"/>
  <c r="BW38" i="7" s="1"/>
  <c r="BW39" i="7" s="1"/>
  <c r="BW40" i="7" s="1"/>
  <c r="BW41" i="7" s="1"/>
  <c r="BW42" i="7" s="1"/>
  <c r="AM34" i="7"/>
  <c r="AM35" i="7" s="1"/>
  <c r="AM36" i="7" s="1"/>
  <c r="CO34" i="7" l="1"/>
</calcChain>
</file>

<file path=xl/sharedStrings.xml><?xml version="1.0" encoding="utf-8"?>
<sst xmlns="http://schemas.openxmlformats.org/spreadsheetml/2006/main" count="1018" uniqueCount="561">
  <si>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</si>
  <si>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</si>
  <si>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</si>
  <si>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</si>
  <si>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</si>
  <si>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</si>
  <si>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</si>
  <si>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</si>
  <si>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</si>
  <si>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</si>
  <si>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</si>
  <si>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</si>
  <si>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</si>
  <si>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</si>
  <si>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</si>
  <si>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</si>
  <si>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</si>
  <si>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将来負担比率及び実質公債費比率は類似団体と比較して高くなっている。将来負担比率は、基金残高の減少等により悪化しており、今後も基金の取り崩しや普通交付税の減少によっては、さらに高い比率となるので、標準財政規模に応じた支出を心掛ける必要がある。また、実質公債費比率については、小中学校改築事業、公共下水道事業及び松浦魚市場再整備事業等、近年の大型事業の実施により緩やかに増加していく見込みである。
　今後は、地方債の新規発行の抑制に努め、事業の厳選化・重点化を図りつつ、財政健全化に努めていく。 </t>
    <rPh sb="42" eb="46">
      <t>キキンザンダカ</t>
    </rPh>
    <rPh sb="47" eb="49">
      <t>ゲンショウ</t>
    </rPh>
    <rPh sb="49" eb="50">
      <t>トウ</t>
    </rPh>
    <rPh sb="53" eb="55">
      <t>アッカ</t>
    </rPh>
    <rPh sb="60" eb="62">
      <t>コンゴ</t>
    </rPh>
    <rPh sb="153" eb="154">
      <t>オヨ</t>
    </rPh>
    <rPh sb="165" eb="166">
      <t>トウ</t>
    </rPh>
    <rPh sb="180" eb="181">
      <t>ユル</t>
    </rPh>
    <rPh sb="203" eb="206">
      <t>チホウサイ</t>
    </rPh>
    <phoneticPr fontId="5"/>
  </si>
  <si>
    <t>　　将来負担比率は類似団体と比較した場合、地方債残高が高いことや大型事業に基金を投入したことにより高い水準にある。また、有形固定資産減価償却率も類似団体と比較した場合、高い水準にある。
　今後は、公共施設等総合管理計画に基づき、統廃合・長寿命化・修繕など適切な維持管理に努めていく。</t>
    <phoneticPr fontId="5"/>
  </si>
  <si>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</si>
  <si>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</si>
  <si>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</si>
  <si>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</si>
  <si>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</si>
  <si>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</si>
  <si>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</si>
  <si>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</si>
  <si>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</si>
  <si>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</si>
  <si>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</si>
  <si>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</si>
  <si>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</si>
  <si>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</si>
  <si>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</si>
  <si>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</si>
  <si>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</si>
  <si>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</si>
  <si>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</si>
  <si>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松浦市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</si>
  <si>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</si>
  <si>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</si>
  <si>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</si>
  <si>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</si>
  <si>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</si>
  <si>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</si>
  <si>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</si>
  <si>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</si>
  <si>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</si>
  <si>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</si>
  <si>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</si>
  <si>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</si>
  <si>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</si>
  <si>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</si>
  <si>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</si>
  <si>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</si>
  <si>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</si>
  <si>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</si>
  <si>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</si>
  <si>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</si>
  <si>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</si>
  <si>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</si>
  <si>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</si>
  <si>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</si>
  <si>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</si>
  <si>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</si>
  <si>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</si>
  <si>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</si>
  <si>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</si>
  <si>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</si>
  <si>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</si>
  <si>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</si>
  <si>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</si>
  <si>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</si>
  <si>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</si>
  <si>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</si>
  <si>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</si>
  <si>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</si>
  <si>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</si>
  <si>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</si>
  <si>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</si>
  <si>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</si>
  <si>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</si>
  <si>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</si>
  <si>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</si>
  <si>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</si>
  <si>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</si>
  <si>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</si>
  <si>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</si>
  <si>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</si>
  <si>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</si>
  <si>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</si>
  <si>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</si>
  <si>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</si>
  <si>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</si>
  <si>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</si>
  <si>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</si>
  <si>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</si>
  <si>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</si>
  <si>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</si>
  <si>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</si>
  <si>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</si>
  <si>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</si>
  <si>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</si>
  <si>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</si>
  <si>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</si>
  <si>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</si>
  <si>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</si>
  <si>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</si>
  <si>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</si>
  <si>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</si>
  <si>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</si>
  <si>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</si>
  <si>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</si>
  <si>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</si>
  <si>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</si>
  <si>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</si>
  <si>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</si>
  <si>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</si>
  <si>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</si>
  <si>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</si>
  <si>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</si>
  <si>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</si>
  <si>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</si>
  <si>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</si>
  <si>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</si>
  <si>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</si>
  <si>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</si>
  <si>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</si>
  <si>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</si>
  <si>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</si>
  <si>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</si>
  <si>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</si>
  <si>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</si>
  <si>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</si>
  <si>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</si>
  <si>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</si>
  <si>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</si>
  <si>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</si>
  <si>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</si>
  <si>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</si>
  <si>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</si>
  <si>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</si>
  <si>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</si>
  <si>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</si>
  <si>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</si>
  <si>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</si>
  <si>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長崎県松浦市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</si>
  <si>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</si>
  <si>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</si>
  <si>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</si>
  <si>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</si>
  <si>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</si>
  <si>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</si>
  <si>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</si>
  <si>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</si>
  <si>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</si>
  <si>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</si>
  <si>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</si>
  <si>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</si>
  <si>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</si>
  <si>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</si>
  <si>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</si>
  <si>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</si>
  <si>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</si>
  <si>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</si>
  <si>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</si>
  <si>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</si>
  <si>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</si>
  <si>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</si>
  <si>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</si>
  <si>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</si>
  <si>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</si>
  <si>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</si>
  <si>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</si>
  <si>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</si>
  <si>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</si>
  <si>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</si>
  <si>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</si>
  <si>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</si>
  <si>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</si>
  <si>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</si>
  <si>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</si>
  <si>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</si>
  <si>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</si>
  <si>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</si>
  <si>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</si>
  <si>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</si>
  <si>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</si>
  <si>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</si>
  <si>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</si>
  <si>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</si>
  <si>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</si>
  <si>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</si>
  <si>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</si>
  <si>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</si>
  <si>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</si>
  <si>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</si>
  <si>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</si>
  <si>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</si>
  <si>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</si>
  <si>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</si>
  <si>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</si>
  <si>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</si>
  <si>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</si>
  <si>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</si>
  <si>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</si>
  <si>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</si>
  <si>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</si>
  <si>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</si>
  <si>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</si>
  <si>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</si>
  <si>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</si>
  <si>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</si>
  <si>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</si>
  <si>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</si>
  <si>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</si>
  <si>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</si>
  <si>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</si>
  <si>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</si>
  <si>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</si>
  <si>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</si>
  <si>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</si>
  <si>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</si>
  <si>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</si>
  <si>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</si>
  <si>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</si>
  <si>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</si>
  <si>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</si>
  <si>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</si>
  <si>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</si>
  <si>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</si>
  <si>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</si>
  <si>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</si>
  <si>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</si>
  <si>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</si>
  <si>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</si>
  <si>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</si>
  <si>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</si>
  <si>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</si>
  <si>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</si>
  <si>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</si>
  <si>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</si>
  <si>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</si>
  <si>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</si>
  <si>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</si>
  <si>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</si>
  <si>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</si>
  <si>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</si>
  <si>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</si>
  <si>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</si>
  <si>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</si>
  <si>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</si>
  <si>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</si>
  <si>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</si>
  <si>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</si>
  <si>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</si>
  <si>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</si>
  <si>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</si>
  <si>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</si>
  <si>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</si>
  <si>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</si>
  <si>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</si>
  <si>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</si>
  <si>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</si>
  <si>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</si>
  <si>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</si>
  <si>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</si>
  <si>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</si>
  <si>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</si>
  <si>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</si>
  <si>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</si>
  <si>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</si>
  <si>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</si>
  <si>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</si>
  <si>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</si>
  <si>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</si>
  <si>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</si>
  <si>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</si>
  <si>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</si>
  <si>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</si>
  <si>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</si>
  <si>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</si>
  <si>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</si>
  <si>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</si>
  <si>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</si>
  <si>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</si>
  <si>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</si>
  <si>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</si>
  <si>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</si>
  <si>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</si>
  <si>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</si>
  <si>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</si>
  <si>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</si>
  <si>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</si>
  <si>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</si>
  <si>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</si>
  <si>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</si>
  <si>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</si>
  <si>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</si>
  <si>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長崎県松浦市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</si>
  <si>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</si>
  <si>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</si>
  <si>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</si>
  <si>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</si>
  <si>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</si>
  <si>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</si>
  <si>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</si>
  <si>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</si>
  <si>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</si>
  <si>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</si>
  <si>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</si>
  <si>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</si>
  <si>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</si>
  <si>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</si>
  <si>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</si>
  <si>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</si>
  <si>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</si>
  <si>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</si>
  <si>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</si>
  <si>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</si>
  <si>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長崎県林業公社</t>
    <rPh sb="0" eb="3">
      <t>ナガサキケン</t>
    </rPh>
    <rPh sb="3" eb="5">
      <t>リンギョウ</t>
    </rPh>
    <rPh sb="5" eb="7">
      <t>コウシャ</t>
    </rPh>
    <phoneticPr fontId="2"/>
  </si>
  <si>
    <t>-</t>
    <phoneticPr fontId="2"/>
  </si>
  <si>
    <t>青島診療所事業特別会計</t>
    <phoneticPr fontId="5"/>
  </si>
  <si>
    <t>鉱害復旧灌漑用水施設維持管理事業特別会計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</si>
  <si>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</si>
  <si>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</si>
  <si>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</si>
  <si>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</si>
  <si>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</si>
  <si>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</si>
  <si>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</si>
  <si>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</si>
  <si>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</si>
  <si>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</si>
  <si>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</si>
  <si>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</si>
  <si>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</si>
  <si>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</si>
  <si>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</si>
  <si>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</si>
  <si>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</si>
  <si>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福島診療所事業特別会計</t>
    <phoneticPr fontId="5"/>
  </si>
  <si>
    <t>鷹島診療所事業特別会計</t>
    <phoneticPr fontId="5"/>
  </si>
  <si>
    <t>水道事業会計</t>
    <phoneticPr fontId="5"/>
  </si>
  <si>
    <t>法適用企業</t>
    <phoneticPr fontId="5"/>
  </si>
  <si>
    <t>工業用水道事業会計</t>
    <phoneticPr fontId="5"/>
  </si>
  <si>
    <t>下水道事業会計</t>
    <phoneticPr fontId="5"/>
  </si>
  <si>
    <t>松浦魚市場特別会計</t>
    <phoneticPr fontId="5"/>
  </si>
  <si>
    <t>法非適用企業</t>
    <phoneticPr fontId="5"/>
  </si>
  <si>
    <t>下水道事業特別会計</t>
    <phoneticPr fontId="5"/>
  </si>
  <si>
    <t>臨海土地造成事業特別会計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</si>
  <si>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</si>
  <si>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</si>
  <si>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</si>
  <si>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</si>
  <si>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</si>
  <si>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</si>
  <si>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北松北部環境組合</t>
    <rPh sb="0" eb="2">
      <t>ホクショウ</t>
    </rPh>
    <rPh sb="2" eb="4">
      <t>ホクブ</t>
    </rPh>
    <rPh sb="4" eb="6">
      <t>カンキョウ</t>
    </rPh>
    <rPh sb="6" eb="8">
      <t>クミアイ</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</si>
  <si>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</si>
  <si>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</si>
  <si>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</si>
  <si>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0" eb="3">
      <t>ナガサキケン</t>
    </rPh>
    <rPh sb="3" eb="6">
      <t>シチョウソン</t>
    </rPh>
    <rPh sb="6" eb="8">
      <t>ソウゴウ</t>
    </rPh>
    <rPh sb="8" eb="10">
      <t>ジム</t>
    </rPh>
    <rPh sb="10" eb="12">
      <t>クミアイ</t>
    </rPh>
    <rPh sb="13" eb="15">
      <t>コウヘイ</t>
    </rPh>
    <rPh sb="15" eb="18">
      <t>イインカイ</t>
    </rPh>
    <rPh sb="18" eb="20">
      <t>ジギョウ</t>
    </rPh>
    <rPh sb="20" eb="22">
      <t>トクベツ</t>
    </rPh>
    <rPh sb="22" eb="24">
      <t>カイケイ</t>
    </rPh>
    <phoneticPr fontId="2"/>
  </si>
  <si>
    <t>長崎県市町村総合事務組合（行政不服審査会事業特別会計）</t>
    <rPh sb="0" eb="3">
      <t>ナガサキケン</t>
    </rPh>
    <rPh sb="3" eb="6">
      <t>シチョウソン</t>
    </rPh>
    <rPh sb="6" eb="8">
      <t>ソウゴウ</t>
    </rPh>
    <rPh sb="8" eb="10">
      <t>ジム</t>
    </rPh>
    <rPh sb="10" eb="12">
      <t>クミアイ</t>
    </rPh>
    <rPh sb="13" eb="15">
      <t>ギョウセイ</t>
    </rPh>
    <rPh sb="15" eb="17">
      <t>フフク</t>
    </rPh>
    <rPh sb="17" eb="19">
      <t>シンサ</t>
    </rPh>
    <rPh sb="19" eb="20">
      <t>カイ</t>
    </rPh>
    <rPh sb="20" eb="22">
      <t>ジギョウ</t>
    </rPh>
    <rPh sb="22" eb="24">
      <t>トクベツ</t>
    </rPh>
    <rPh sb="24" eb="26">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</si>
  <si>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</si>
  <si>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</si>
  <si>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</si>
  <si>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</si>
  <si>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</si>
  <si>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</si>
  <si>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</si>
  <si>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</si>
  <si>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</si>
  <si>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</si>
  <si>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</si>
  <si>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</si>
  <si>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</si>
  <si>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</si>
  <si>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</si>
  <si>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</si>
  <si>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</si>
  <si>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</si>
  <si>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</si>
  <si>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</si>
  <si>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</si>
  <si>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</si>
  <si>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</si>
  <si>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</si>
  <si>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</si>
  <si>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</si>
  <si>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</si>
  <si>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</si>
  <si>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</si>
  <si>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</si>
  <si>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</si>
  <si>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</si>
  <si>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</si>
  <si>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</si>
  <si>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</si>
  <si>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</si>
  <si>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</si>
  <si>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</si>
  <si>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</si>
  <si>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</si>
  <si>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</si>
  <si>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</si>
  <si>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</si>
  <si>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</si>
  <si>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</si>
  <si>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</si>
  <si>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</si>
  <si>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</si>
  <si>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</si>
  <si>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</si>
  <si>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</si>
  <si>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</si>
  <si>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</si>
  <si>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</si>
  <si>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</si>
  <si>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</si>
  <si>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</si>
  <si>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</si>
  <si>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</si>
  <si>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</si>
  <si>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</si>
  <si>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</si>
  <si>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</si>
  <si>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</si>
  <si>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</si>
  <si>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</si>
  <si>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</si>
  <si>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</si>
  <si>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</si>
  <si>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</si>
  <si>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</si>
  <si>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</si>
  <si>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</si>
  <si>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</si>
  <si>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</si>
  <si>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</si>
  <si>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</si>
  <si>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</si>
  <si>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</si>
  <si>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</si>
  <si>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</si>
  <si>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</si>
  <si>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</si>
  <si>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</si>
  <si>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</si>
  <si>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</si>
  <si>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</si>
  <si>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</si>
  <si>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</si>
  <si>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</si>
  <si>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</si>
  <si>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</si>
  <si>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</si>
  <si>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</si>
  <si>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</si>
  <si>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</si>
  <si>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</si>
  <si>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</si>
  <si>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</si>
  <si>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</si>
  <si>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</si>
  <si>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</si>
  <si>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</si>
  <si>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</si>
  <si>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</si>
  <si>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</si>
  <si>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</si>
  <si>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</si>
  <si>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</si>
  <si>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</si>
  <si>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</si>
  <si>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</si>
  <si>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</si>
  <si>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</si>
  <si>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</si>
  <si>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</si>
  <si>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</si>
  <si>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</si>
  <si>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</si>
  <si>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</si>
  <si>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</si>
  <si>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</si>
  <si>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</si>
  <si>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</si>
  <si>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</si>
  <si>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</si>
  <si>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</si>
  <si>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</si>
  <si>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</si>
  <si>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</si>
  <si>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</si>
  <si>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</si>
  <si>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</si>
  <si>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2.32</t>
  </si>
  <si>
    <t>▲ 4.04</t>
  </si>
  <si>
    <t>会計</t>
    <rPh sb="0" eb="2">
      <t>カイケイ</t>
    </rPh>
    <phoneticPr fontId="5"/>
  </si>
  <si>
    <t>一般会計</t>
  </si>
  <si>
    <t>水道事業会計</t>
  </si>
  <si>
    <t>工業用水道事業会計</t>
  </si>
  <si>
    <t>下水道事業会計</t>
  </si>
  <si>
    <t>介護保険特別会計（保険事業勘定）</t>
  </si>
  <si>
    <t>国民健康保険特別会計</t>
  </si>
  <si>
    <t>臨海土地造成事業特別会計</t>
  </si>
  <si>
    <t>福島診療所事業特別会計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</si>
  <si>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</si>
  <si>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</si>
  <si>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</si>
  <si>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</si>
  <si>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</si>
  <si>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</si>
  <si>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</si>
  <si>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</si>
  <si>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</si>
  <si>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</si>
  <si>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</si>
  <si>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</si>
  <si>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</si>
  <si>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</si>
  <si>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</si>
  <si>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</si>
  <si>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</si>
  <si>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</si>
  <si>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</si>
  <si>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</si>
  <si>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</si>
  <si>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</si>
  <si>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</si>
  <si>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</si>
  <si>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</si>
  <si>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</si>
  <si>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</si>
  <si>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</si>
  <si>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</si>
  <si>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</si>
  <si>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</si>
  <si>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</si>
  <si>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</si>
  <si>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</si>
  <si>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</si>
  <si>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</si>
  <si>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</si>
  <si>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</si>
  <si>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</si>
  <si>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</si>
  <si>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</si>
  <si>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</si>
  <si>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</si>
  <si>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</si>
  <si>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</si>
  <si>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</si>
  <si>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</si>
  <si>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</si>
  <si>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合併振興基金</t>
    <phoneticPr fontId="5"/>
  </si>
  <si>
    <t>ふるさとづくり基金</t>
    <phoneticPr fontId="5"/>
  </si>
  <si>
    <t>地域振興基金</t>
    <phoneticPr fontId="5"/>
  </si>
  <si>
    <t>地域福祉基金</t>
    <phoneticPr fontId="5"/>
  </si>
  <si>
    <t>子育て支援基金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</si>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</sst>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C302-43BF-A58E-7A4E34EE209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#,##0;"△ "#,##0</c:formatCode>
                <c:ptCount val="5"/>
                <c:pt idx="0">
                  <c:v>158368</c:v>
                </c:pt>
                <c:pt idx="1">
                  <c:v>140233</c:v>
                </c:pt>
                <c:pt idx="2">
                  <c:v>141802</c:v>
                </c:pt>
                <c:pt idx="3">
                  <c:v>119037</c:v>
                </c:pt>
                <c:pt idx="4">
                  <c:v>130498</c:v>
                </c:pt>
              </c:numCache>
            </c:numRef>
          </c:val>
          <c:smooth val="0"/>
          <c:extLst>
            <c:ext xmlns:c16="http://schemas.microsoft.com/office/drawing/2014/chart" uri="{C3380CC4-5D6E-409C-BE32-E72D297353CC}">
              <c16:uniqueId val="{00000001-C302-43BF-A58E-7A4E34EE20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5.41</c:v>
                </c:pt>
                <c:pt idx="1">
                  <c:v>5.48</c:v>
                </c:pt>
                <c:pt idx="2">
                  <c:v>6.23</c:v>
                </c:pt>
                <c:pt idx="3">
                  <c:v>6.38</c:v>
                </c:pt>
                <c:pt idx="4">
                  <c:v>8.2799999999999994</c:v>
                </c:pt>
              </c:numCache>
            </c:numRef>
          </c:val>
          <c:extLst>
            <c:ext xmlns:c16="http://schemas.microsoft.com/office/drawing/2014/chart" uri="{C3380CC4-5D6E-409C-BE32-E72D297353CC}">
              <c16:uniqueId val="{00000000-1C1F-4F7D-A577-4666B3E7381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15.87</c:v>
                </c:pt>
                <c:pt idx="1">
                  <c:v>14.26</c:v>
                </c:pt>
                <c:pt idx="2">
                  <c:v>15.59</c:v>
                </c:pt>
                <c:pt idx="3">
                  <c:v>11.85</c:v>
                </c:pt>
                <c:pt idx="4">
                  <c:v>10.75</c:v>
                </c:pt>
              </c:numCache>
            </c:numRef>
          </c:val>
          <c:extLst>
            <c:ext xmlns:c16="http://schemas.microsoft.com/office/drawing/2014/chart" uri="{C3380CC4-5D6E-409C-BE32-E72D297353CC}">
              <c16:uniqueId val="{00000001-1C1F-4F7D-A577-4666B3E738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0.83</c:v>
                </c:pt>
                <c:pt idx="1">
                  <c:v>-2.3199999999999998</c:v>
                </c:pt>
                <c:pt idx="2">
                  <c:v>1.64</c:v>
                </c:pt>
                <c:pt idx="3">
                  <c:v>-4.04</c:v>
                </c:pt>
                <c:pt idx="4">
                  <c:v>0.5</c:v>
                </c:pt>
              </c:numCache>
            </c:numRef>
          </c:val>
          <c:smooth val="0"/>
          <c:extLst>
            <c:ext xmlns:c16="http://schemas.microsoft.com/office/drawing/2014/chart" uri="{C3380CC4-5D6E-409C-BE32-E72D297353CC}">
              <c16:uniqueId val="{00000002-1C1F-4F7D-A577-4666B3E738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0.18</c:v>
                </c:pt>
                <c:pt idx="2">
                  <c:v>#N/A</c:v>
                </c:pt>
                <c:pt idx="3">
                  <c:v>0.21</c:v>
                </c:pt>
                <c:pt idx="4">
                  <c:v>#N/A</c:v>
                </c:pt>
                <c:pt idx="5">
                  <c:v>0.21</c:v>
                </c:pt>
                <c:pt idx="6">
                  <c:v>#N/A</c:v>
                </c:pt>
                <c:pt idx="7">
                  <c:v>0.24</c:v>
                </c:pt>
                <c:pt idx="8">
                  <c:v>#N/A</c:v>
                </c:pt>
                <c:pt idx="9">
                  <c:v>0.13</c:v>
                </c:pt>
              </c:numCache>
            </c:numRef>
          </c:val>
          <c:extLst>
            <c:ext xmlns:c16="http://schemas.microsoft.com/office/drawing/2014/chart" uri="{C3380CC4-5D6E-409C-BE32-E72D297353CC}">
              <c16:uniqueId val="{00000000-9DC9-4AEF-9DF1-C360D566D9F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C9-4AEF-9DF1-C360D566D9F0}"/>
            </c:ext>
          </c:extLst>
        </c:ser>
        <c:ser>
          <c:idx val="2"/>
          <c:order val="2"/>
          <c:tx>
            <c:strRef>
              <c:f>[1]データシート!$A$29</c:f>
              <c:strCache>
                <c:ptCount val="1"/>
                <c:pt idx="0">
                  <c:v>福島診療所事業特別会計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7.0000000000000007E-2</c:v>
                </c:pt>
                <c:pt idx="2">
                  <c:v>#N/A</c:v>
                </c:pt>
                <c:pt idx="3">
                  <c:v>0.05</c:v>
                </c:pt>
                <c:pt idx="4">
                  <c:v>#N/A</c:v>
                </c:pt>
                <c:pt idx="5">
                  <c:v>0.1</c:v>
                </c:pt>
                <c:pt idx="6">
                  <c:v>#N/A</c:v>
                </c:pt>
                <c:pt idx="7">
                  <c:v>0.05</c:v>
                </c:pt>
                <c:pt idx="8">
                  <c:v>#N/A</c:v>
                </c:pt>
                <c:pt idx="9">
                  <c:v>0.05</c:v>
                </c:pt>
              </c:numCache>
            </c:numRef>
          </c:val>
          <c:extLst>
            <c:ext xmlns:c16="http://schemas.microsoft.com/office/drawing/2014/chart" uri="{C3380CC4-5D6E-409C-BE32-E72D297353CC}">
              <c16:uniqueId val="{00000002-9DC9-4AEF-9DF1-C360D566D9F0}"/>
            </c:ext>
          </c:extLst>
        </c:ser>
        <c:ser>
          <c:idx val="3"/>
          <c:order val="3"/>
          <c:tx>
            <c:strRef>
              <c:f>[1]データシート!$A$30</c:f>
              <c:strCache>
                <c:ptCount val="1"/>
                <c:pt idx="0">
                  <c:v>臨海土地造成事業特別会計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7.0000000000000007E-2</c:v>
                </c:pt>
                <c:pt idx="4">
                  <c:v>#N/A</c:v>
                </c:pt>
                <c:pt idx="5">
                  <c:v>0</c:v>
                </c:pt>
                <c:pt idx="6">
                  <c:v>#N/A</c:v>
                </c:pt>
                <c:pt idx="7">
                  <c:v>0.09</c:v>
                </c:pt>
                <c:pt idx="8">
                  <c:v>#N/A</c:v>
                </c:pt>
                <c:pt idx="9">
                  <c:v>0.05</c:v>
                </c:pt>
              </c:numCache>
            </c:numRef>
          </c:val>
          <c:extLst>
            <c:ext xmlns:c16="http://schemas.microsoft.com/office/drawing/2014/chart" uri="{C3380CC4-5D6E-409C-BE32-E72D297353CC}">
              <c16:uniqueId val="{00000003-9DC9-4AEF-9DF1-C360D566D9F0}"/>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1.18</c:v>
                </c:pt>
                <c:pt idx="2">
                  <c:v>#N/A</c:v>
                </c:pt>
                <c:pt idx="3">
                  <c:v>0.86</c:v>
                </c:pt>
                <c:pt idx="4">
                  <c:v>#N/A</c:v>
                </c:pt>
                <c:pt idx="5">
                  <c:v>1.57</c:v>
                </c:pt>
                <c:pt idx="6">
                  <c:v>#N/A</c:v>
                </c:pt>
                <c:pt idx="7">
                  <c:v>0.89</c:v>
                </c:pt>
                <c:pt idx="8">
                  <c:v>#N/A</c:v>
                </c:pt>
                <c:pt idx="9">
                  <c:v>0.27</c:v>
                </c:pt>
              </c:numCache>
            </c:numRef>
          </c:val>
          <c:extLst>
            <c:ext xmlns:c16="http://schemas.microsoft.com/office/drawing/2014/chart" uri="{C3380CC4-5D6E-409C-BE32-E72D297353CC}">
              <c16:uniqueId val="{00000004-9DC9-4AEF-9DF1-C360D566D9F0}"/>
            </c:ext>
          </c:extLst>
        </c:ser>
        <c:ser>
          <c:idx val="5"/>
          <c:order val="5"/>
          <c:tx>
            <c:strRef>
              <c:f>[1]データシート!$A$32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0.44</c:v>
                </c:pt>
                <c:pt idx="2">
                  <c:v>#N/A</c:v>
                </c:pt>
                <c:pt idx="3">
                  <c:v>0.62</c:v>
                </c:pt>
                <c:pt idx="4">
                  <c:v>#N/A</c:v>
                </c:pt>
                <c:pt idx="5">
                  <c:v>0.8</c:v>
                </c:pt>
                <c:pt idx="6">
                  <c:v>#N/A</c:v>
                </c:pt>
                <c:pt idx="7">
                  <c:v>0.86</c:v>
                </c:pt>
                <c:pt idx="8">
                  <c:v>#N/A</c:v>
                </c:pt>
                <c:pt idx="9">
                  <c:v>0.44</c:v>
                </c:pt>
              </c:numCache>
            </c:numRef>
          </c:val>
          <c:extLst>
            <c:ext xmlns:c16="http://schemas.microsoft.com/office/drawing/2014/chart" uri="{C3380CC4-5D6E-409C-BE32-E72D297353CC}">
              <c16:uniqueId val="{00000005-9DC9-4AEF-9DF1-C360D566D9F0}"/>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0.4</c:v>
                </c:pt>
                <c:pt idx="2">
                  <c:v>#N/A</c:v>
                </c:pt>
                <c:pt idx="3">
                  <c:v>0.56999999999999995</c:v>
                </c:pt>
                <c:pt idx="4">
                  <c:v>#N/A</c:v>
                </c:pt>
                <c:pt idx="5">
                  <c:v>0.73</c:v>
                </c:pt>
                <c:pt idx="6">
                  <c:v>#N/A</c:v>
                </c:pt>
                <c:pt idx="7">
                  <c:v>0.85</c:v>
                </c:pt>
                <c:pt idx="8">
                  <c:v>#N/A</c:v>
                </c:pt>
                <c:pt idx="9">
                  <c:v>1.1000000000000001</c:v>
                </c:pt>
              </c:numCache>
            </c:numRef>
          </c:val>
          <c:extLst>
            <c:ext xmlns:c16="http://schemas.microsoft.com/office/drawing/2014/chart" uri="{C3380CC4-5D6E-409C-BE32-E72D297353CC}">
              <c16:uniqueId val="{00000006-9DC9-4AEF-9DF1-C360D566D9F0}"/>
            </c:ext>
          </c:extLst>
        </c:ser>
        <c:ser>
          <c:idx val="7"/>
          <c:order val="7"/>
          <c:tx>
            <c:strRef>
              <c:f>[1]データシート!$A$34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4.32</c:v>
                </c:pt>
                <c:pt idx="2">
                  <c:v>#N/A</c:v>
                </c:pt>
                <c:pt idx="3">
                  <c:v>4.75</c:v>
                </c:pt>
                <c:pt idx="4">
                  <c:v>#N/A</c:v>
                </c:pt>
                <c:pt idx="5">
                  <c:v>5.16</c:v>
                </c:pt>
                <c:pt idx="6">
                  <c:v>#N/A</c:v>
                </c:pt>
                <c:pt idx="7">
                  <c:v>5.18</c:v>
                </c:pt>
                <c:pt idx="8">
                  <c:v>#N/A</c:v>
                </c:pt>
                <c:pt idx="9">
                  <c:v>5.51</c:v>
                </c:pt>
              </c:numCache>
            </c:numRef>
          </c:val>
          <c:extLst>
            <c:ext xmlns:c16="http://schemas.microsoft.com/office/drawing/2014/chart" uri="{C3380CC4-5D6E-409C-BE32-E72D297353CC}">
              <c16:uniqueId val="{00000007-9DC9-4AEF-9DF1-C360D566D9F0}"/>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3.81</c:v>
                </c:pt>
                <c:pt idx="2">
                  <c:v>#N/A</c:v>
                </c:pt>
                <c:pt idx="3">
                  <c:v>5.49</c:v>
                </c:pt>
                <c:pt idx="4">
                  <c:v>#N/A</c:v>
                </c:pt>
                <c:pt idx="5">
                  <c:v>5.26</c:v>
                </c:pt>
                <c:pt idx="6">
                  <c:v>#N/A</c:v>
                </c:pt>
                <c:pt idx="7">
                  <c:v>6.17</c:v>
                </c:pt>
                <c:pt idx="8">
                  <c:v>#N/A</c:v>
                </c:pt>
                <c:pt idx="9">
                  <c:v>6.59</c:v>
                </c:pt>
              </c:numCache>
            </c:numRef>
          </c:val>
          <c:extLst>
            <c:ext xmlns:c16="http://schemas.microsoft.com/office/drawing/2014/chart" uri="{C3380CC4-5D6E-409C-BE32-E72D297353CC}">
              <c16:uniqueId val="{00000008-9DC9-4AEF-9DF1-C360D566D9F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5.37</c:v>
                </c:pt>
                <c:pt idx="2">
                  <c:v>#N/A</c:v>
                </c:pt>
                <c:pt idx="3">
                  <c:v>5.44</c:v>
                </c:pt>
                <c:pt idx="4">
                  <c:v>#N/A</c:v>
                </c:pt>
                <c:pt idx="5">
                  <c:v>6.2</c:v>
                </c:pt>
                <c:pt idx="6">
                  <c:v>#N/A</c:v>
                </c:pt>
                <c:pt idx="7">
                  <c:v>6.35</c:v>
                </c:pt>
                <c:pt idx="8">
                  <c:v>#N/A</c:v>
                </c:pt>
                <c:pt idx="9">
                  <c:v>8.23</c:v>
                </c:pt>
              </c:numCache>
            </c:numRef>
          </c:val>
          <c:extLst>
            <c:ext xmlns:c16="http://schemas.microsoft.com/office/drawing/2014/chart" uri="{C3380CC4-5D6E-409C-BE32-E72D297353CC}">
              <c16:uniqueId val="{00000009-9DC9-4AEF-9DF1-C360D566D9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2050</c:v>
                </c:pt>
                <c:pt idx="5">
                  <c:v>1973</c:v>
                </c:pt>
                <c:pt idx="8">
                  <c:v>1891</c:v>
                </c:pt>
                <c:pt idx="11">
                  <c:v>1792</c:v>
                </c:pt>
                <c:pt idx="14">
                  <c:v>1719</c:v>
                </c:pt>
              </c:numCache>
            </c:numRef>
          </c:val>
          <c:extLst>
            <c:ext xmlns:c16="http://schemas.microsoft.com/office/drawing/2014/chart" uri="{C3380CC4-5D6E-409C-BE32-E72D297353CC}">
              <c16:uniqueId val="{00000000-63D7-4655-8B99-5EBF3D78F55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D7-4655-8B99-5EBF3D78F55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103</c:v>
                </c:pt>
                <c:pt idx="3">
                  <c:v>77</c:v>
                </c:pt>
                <c:pt idx="6">
                  <c:v>67</c:v>
                </c:pt>
                <c:pt idx="9">
                  <c:v>56</c:v>
                </c:pt>
                <c:pt idx="12">
                  <c:v>49</c:v>
                </c:pt>
              </c:numCache>
            </c:numRef>
          </c:val>
          <c:extLst>
            <c:ext xmlns:c16="http://schemas.microsoft.com/office/drawing/2014/chart" uri="{C3380CC4-5D6E-409C-BE32-E72D297353CC}">
              <c16:uniqueId val="{00000002-63D7-4655-8B99-5EBF3D78F55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265</c:v>
                </c:pt>
                <c:pt idx="3">
                  <c:v>265</c:v>
                </c:pt>
                <c:pt idx="6">
                  <c:v>265</c:v>
                </c:pt>
                <c:pt idx="9">
                  <c:v>198</c:v>
                </c:pt>
                <c:pt idx="12">
                  <c:v>36</c:v>
                </c:pt>
              </c:numCache>
            </c:numRef>
          </c:val>
          <c:extLst>
            <c:ext xmlns:c16="http://schemas.microsoft.com/office/drawing/2014/chart" uri="{C3380CC4-5D6E-409C-BE32-E72D297353CC}">
              <c16:uniqueId val="{00000003-63D7-4655-8B99-5EBF3D78F55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495</c:v>
                </c:pt>
                <c:pt idx="3">
                  <c:v>428</c:v>
                </c:pt>
                <c:pt idx="6">
                  <c:v>441</c:v>
                </c:pt>
                <c:pt idx="9">
                  <c:v>476</c:v>
                </c:pt>
                <c:pt idx="12">
                  <c:v>448</c:v>
                </c:pt>
              </c:numCache>
            </c:numRef>
          </c:val>
          <c:extLst>
            <c:ext xmlns:c16="http://schemas.microsoft.com/office/drawing/2014/chart" uri="{C3380CC4-5D6E-409C-BE32-E72D297353CC}">
              <c16:uniqueId val="{00000004-63D7-4655-8B99-5EBF3D78F55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D7-4655-8B99-5EBF3D78F55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D7-4655-8B99-5EBF3D78F55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2169</c:v>
                </c:pt>
                <c:pt idx="3">
                  <c:v>2078</c:v>
                </c:pt>
                <c:pt idx="6">
                  <c:v>2052</c:v>
                </c:pt>
                <c:pt idx="9">
                  <c:v>2008</c:v>
                </c:pt>
                <c:pt idx="12">
                  <c:v>2037</c:v>
                </c:pt>
              </c:numCache>
            </c:numRef>
          </c:val>
          <c:extLst>
            <c:ext xmlns:c16="http://schemas.microsoft.com/office/drawing/2014/chart" uri="{C3380CC4-5D6E-409C-BE32-E72D297353CC}">
              <c16:uniqueId val="{00000007-63D7-4655-8B99-5EBF3D78F5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982</c:v>
                </c:pt>
                <c:pt idx="2">
                  <c:v>#N/A</c:v>
                </c:pt>
                <c:pt idx="3">
                  <c:v>#N/A</c:v>
                </c:pt>
                <c:pt idx="4">
                  <c:v>875</c:v>
                </c:pt>
                <c:pt idx="5">
                  <c:v>#N/A</c:v>
                </c:pt>
                <c:pt idx="6">
                  <c:v>#N/A</c:v>
                </c:pt>
                <c:pt idx="7">
                  <c:v>934</c:v>
                </c:pt>
                <c:pt idx="8">
                  <c:v>#N/A</c:v>
                </c:pt>
                <c:pt idx="9">
                  <c:v>#N/A</c:v>
                </c:pt>
                <c:pt idx="10">
                  <c:v>946</c:v>
                </c:pt>
                <c:pt idx="11">
                  <c:v>#N/A</c:v>
                </c:pt>
                <c:pt idx="12">
                  <c:v>#N/A</c:v>
                </c:pt>
                <c:pt idx="13">
                  <c:v>851</c:v>
                </c:pt>
                <c:pt idx="14">
                  <c:v>#N/A</c:v>
                </c:pt>
              </c:numCache>
            </c:numRef>
          </c:val>
          <c:smooth val="0"/>
          <c:extLst>
            <c:ext xmlns:c16="http://schemas.microsoft.com/office/drawing/2014/chart" uri="{C3380CC4-5D6E-409C-BE32-E72D297353CC}">
              <c16:uniqueId val="{00000008-63D7-4655-8B99-5EBF3D78F5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17679</c:v>
                </c:pt>
                <c:pt idx="5">
                  <c:v>17312</c:v>
                </c:pt>
                <c:pt idx="8">
                  <c:v>17395</c:v>
                </c:pt>
                <c:pt idx="11">
                  <c:v>17278</c:v>
                </c:pt>
                <c:pt idx="14">
                  <c:v>16982</c:v>
                </c:pt>
              </c:numCache>
            </c:numRef>
          </c:val>
          <c:extLst>
            <c:ext xmlns:c16="http://schemas.microsoft.com/office/drawing/2014/chart" uri="{C3380CC4-5D6E-409C-BE32-E72D297353CC}">
              <c16:uniqueId val="{00000000-96DC-4FE4-A43E-5089D7F42C9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1201</c:v>
                </c:pt>
                <c:pt idx="5">
                  <c:v>1260</c:v>
                </c:pt>
                <c:pt idx="8">
                  <c:v>1185</c:v>
                </c:pt>
                <c:pt idx="11">
                  <c:v>1033</c:v>
                </c:pt>
                <c:pt idx="14">
                  <c:v>909</c:v>
                </c:pt>
              </c:numCache>
            </c:numRef>
          </c:val>
          <c:extLst>
            <c:ext xmlns:c16="http://schemas.microsoft.com/office/drawing/2014/chart" uri="{C3380CC4-5D6E-409C-BE32-E72D297353CC}">
              <c16:uniqueId val="{00000001-96DC-4FE4-A43E-5089D7F42C9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4333</c:v>
                </c:pt>
                <c:pt idx="5">
                  <c:v>4514</c:v>
                </c:pt>
                <c:pt idx="8">
                  <c:v>4719</c:v>
                </c:pt>
                <c:pt idx="11">
                  <c:v>4462</c:v>
                </c:pt>
                <c:pt idx="14">
                  <c:v>4186</c:v>
                </c:pt>
              </c:numCache>
            </c:numRef>
          </c:val>
          <c:extLst>
            <c:ext xmlns:c16="http://schemas.microsoft.com/office/drawing/2014/chart" uri="{C3380CC4-5D6E-409C-BE32-E72D297353CC}">
              <c16:uniqueId val="{00000002-96DC-4FE4-A43E-5089D7F42C9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DC-4FE4-A43E-5089D7F42C9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DC-4FE4-A43E-5089D7F42C9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6</c:v>
                </c:pt>
                <c:pt idx="3">
                  <c:v>14</c:v>
                </c:pt>
                <c:pt idx="6">
                  <c:v>52</c:v>
                </c:pt>
                <c:pt idx="9">
                  <c:v>8</c:v>
                </c:pt>
                <c:pt idx="12">
                  <c:v>13</c:v>
                </c:pt>
              </c:numCache>
            </c:numRef>
          </c:val>
          <c:extLst>
            <c:ext xmlns:c16="http://schemas.microsoft.com/office/drawing/2014/chart" uri="{C3380CC4-5D6E-409C-BE32-E72D297353CC}">
              <c16:uniqueId val="{00000005-96DC-4FE4-A43E-5089D7F42C9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3367</c:v>
                </c:pt>
                <c:pt idx="3">
                  <c:v>3412</c:v>
                </c:pt>
                <c:pt idx="6">
                  <c:v>3356</c:v>
                </c:pt>
                <c:pt idx="9">
                  <c:v>3141</c:v>
                </c:pt>
                <c:pt idx="12">
                  <c:v>3166</c:v>
                </c:pt>
              </c:numCache>
            </c:numRef>
          </c:val>
          <c:extLst>
            <c:ext xmlns:c16="http://schemas.microsoft.com/office/drawing/2014/chart" uri="{C3380CC4-5D6E-409C-BE32-E72D297353CC}">
              <c16:uniqueId val="{00000006-96DC-4FE4-A43E-5089D7F42C9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747</c:v>
                </c:pt>
                <c:pt idx="3">
                  <c:v>490</c:v>
                </c:pt>
                <c:pt idx="6">
                  <c:v>415</c:v>
                </c:pt>
                <c:pt idx="9">
                  <c:v>631</c:v>
                </c:pt>
                <c:pt idx="12">
                  <c:v>602</c:v>
                </c:pt>
              </c:numCache>
            </c:numRef>
          </c:val>
          <c:extLst>
            <c:ext xmlns:c16="http://schemas.microsoft.com/office/drawing/2014/chart" uri="{C3380CC4-5D6E-409C-BE32-E72D297353CC}">
              <c16:uniqueId val="{00000007-96DC-4FE4-A43E-5089D7F42C9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4959</c:v>
                </c:pt>
                <c:pt idx="3">
                  <c:v>4930</c:v>
                </c:pt>
                <c:pt idx="6">
                  <c:v>4927</c:v>
                </c:pt>
                <c:pt idx="9">
                  <c:v>4702</c:v>
                </c:pt>
                <c:pt idx="12">
                  <c:v>4505</c:v>
                </c:pt>
              </c:numCache>
            </c:numRef>
          </c:val>
          <c:extLst>
            <c:ext xmlns:c16="http://schemas.microsoft.com/office/drawing/2014/chart" uri="{C3380CC4-5D6E-409C-BE32-E72D297353CC}">
              <c16:uniqueId val="{00000008-96DC-4FE4-A43E-5089D7F42C9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384</c:v>
                </c:pt>
                <c:pt idx="3">
                  <c:v>308</c:v>
                </c:pt>
                <c:pt idx="6">
                  <c:v>242</c:v>
                </c:pt>
                <c:pt idx="9">
                  <c:v>186</c:v>
                </c:pt>
                <c:pt idx="12">
                  <c:v>138</c:v>
                </c:pt>
              </c:numCache>
            </c:numRef>
          </c:val>
          <c:extLst>
            <c:ext xmlns:c16="http://schemas.microsoft.com/office/drawing/2014/chart" uri="{C3380CC4-5D6E-409C-BE32-E72D297353CC}">
              <c16:uniqueId val="{00000009-96DC-4FE4-A43E-5089D7F42C9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20049</c:v>
                </c:pt>
                <c:pt idx="3">
                  <c:v>20108</c:v>
                </c:pt>
                <c:pt idx="6">
                  <c:v>20228</c:v>
                </c:pt>
                <c:pt idx="9">
                  <c:v>19953</c:v>
                </c:pt>
                <c:pt idx="12">
                  <c:v>19712</c:v>
                </c:pt>
              </c:numCache>
            </c:numRef>
          </c:val>
          <c:extLst>
            <c:ext xmlns:c16="http://schemas.microsoft.com/office/drawing/2014/chart" uri="{C3380CC4-5D6E-409C-BE32-E72D297353CC}">
              <c16:uniqueId val="{0000000A-96DC-4FE4-A43E-5089D7F42C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6300</c:v>
                </c:pt>
                <c:pt idx="2">
                  <c:v>#N/A</c:v>
                </c:pt>
                <c:pt idx="3">
                  <c:v>#N/A</c:v>
                </c:pt>
                <c:pt idx="4">
                  <c:v>6176</c:v>
                </c:pt>
                <c:pt idx="5">
                  <c:v>#N/A</c:v>
                </c:pt>
                <c:pt idx="6">
                  <c:v>#N/A</c:v>
                </c:pt>
                <c:pt idx="7">
                  <c:v>5920</c:v>
                </c:pt>
                <c:pt idx="8">
                  <c:v>#N/A</c:v>
                </c:pt>
                <c:pt idx="9">
                  <c:v>#N/A</c:v>
                </c:pt>
                <c:pt idx="10">
                  <c:v>5848</c:v>
                </c:pt>
                <c:pt idx="11">
                  <c:v>#N/A</c:v>
                </c:pt>
                <c:pt idx="12">
                  <c:v>#N/A</c:v>
                </c:pt>
                <c:pt idx="13">
                  <c:v>6059</c:v>
                </c:pt>
                <c:pt idx="14">
                  <c:v>#N/A</c:v>
                </c:pt>
              </c:numCache>
            </c:numRef>
          </c:val>
          <c:smooth val="0"/>
          <c:extLst>
            <c:ext xmlns:c16="http://schemas.microsoft.com/office/drawing/2014/chart" uri="{C3380CC4-5D6E-409C-BE32-E72D297353CC}">
              <c16:uniqueId val="{0000000B-96DC-4FE4-A43E-5089D7F42C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#,##0;"▲ "#,##0</c:formatCode>
                <c:ptCount val="3"/>
                <c:pt idx="0">
                  <c:v>1436</c:v>
                </c:pt>
                <c:pt idx="1">
                  <c:v>1069</c:v>
                </c:pt>
                <c:pt idx="2">
                  <c:v>955</c:v>
                </c:pt>
              </c:numCache>
            </c:numRef>
          </c:val>
          <c:extLst>
            <c:ext xmlns:c16="http://schemas.microsoft.com/office/drawing/2014/chart" uri="{C3380CC4-5D6E-409C-BE32-E72D297353CC}">
              <c16:uniqueId val="{00000000-1763-498F-9035-1CDB4AF198B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#,##0;"▲ "#,##0</c:formatCode>
                <c:ptCount val="3"/>
                <c:pt idx="0">
                  <c:v>704</c:v>
                </c:pt>
                <c:pt idx="1">
                  <c:v>749</c:v>
                </c:pt>
                <c:pt idx="2">
                  <c:v>749</c:v>
                </c:pt>
              </c:numCache>
            </c:numRef>
          </c:val>
          <c:extLst>
            <c:ext xmlns:c16="http://schemas.microsoft.com/office/drawing/2014/chart" uri="{C3380CC4-5D6E-409C-BE32-E72D297353CC}">
              <c16:uniqueId val="{00000001-1763-498F-9035-1CDB4AF198B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#,##0;"▲ "#,##0</c:formatCode>
                <c:ptCount val="3"/>
                <c:pt idx="0">
                  <c:v>5034</c:v>
                </c:pt>
                <c:pt idx="1">
                  <c:v>4675</c:v>
                </c:pt>
                <c:pt idx="2">
                  <c:v>3814</c:v>
                </c:pt>
              </c:numCache>
            </c:numRef>
          </c:val>
          <c:extLst>
            <c:ext xmlns:c16="http://schemas.microsoft.com/office/drawing/2014/chart" uri="{C3380CC4-5D6E-409C-BE32-E72D297353CC}">
              <c16:uniqueId val="{00000002-1763-498F-9035-1CDB4AF198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{5B5AFC85-6C62-40CD-AB90-336C24215E34}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4CE-4DFA-AE60-406723C9BC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{BD30C9A4-BFBB-4D9E-9B59-468FB1657AB6}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CE-4DFA-AE60-406723C9BC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{0DE8C49B-1B88-483D-A217-8C6A259D1398}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CE-4DFA-AE60-406723C9BC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{7B0E56D2-69BA-42C1-89A5-9EA669FA2009}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CE-4DFA-AE60-406723C9BC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{337DA475-22D1-4D6E-A184-74D4E43E3EA3}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CE-4DFA-AE60-406723C9BC9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{E4A591B4-59C5-4B75-A59F-26EC1D97EDEE}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4CE-4DFA-AE60-406723C9BC9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{B9C1D03F-C48B-4D58-A545-3DD425B79048}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4CE-4DFA-AE60-406723C9BC9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{AAE8BB01-AA87-4D87-8E3D-2A3AF9F68B8A}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4CE-4DFA-AE60-406723C9BC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{93358CB5-BE07-4514-95B7-61BDAF4C445C}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4CE-4DFA-AE60-406723C9BC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59.8</c:v>
                </c:pt>
                <c:pt idx="16">
                  <c:v>60.3</c:v>
                </c:pt>
                <c:pt idx="24">
                  <c:v>60.7</c:v>
                </c:pt>
              </c:numCache>
            </c:numRef>
          </c:xVal>
          <c:yVal>
            <c:numRef>
              <c:f>公会計指標分析・財政指標組合せ分析表!$BP$51:$DC$51</c:f>
              <c:numCache>
                <c:formatCode>#,##0.0;"▲ "#,##0.0</c:formatCode>
                <c:ptCount val="40"/>
                <c:pt idx="8">
                  <c:v>81.599999999999994</c:v>
                </c:pt>
                <c:pt idx="16">
                  <c:v>79.5</c:v>
                </c:pt>
                <c:pt idx="24">
                  <c:v>79.400000000000006</c:v>
                </c:pt>
              </c:numCache>
            </c:numRef>
          </c:yVal>
          <c:smooth val="0"/>
          <c:extLst>
            <c:ext xmlns:c16="http://schemas.microsoft.com/office/drawing/2014/chart" uri="{C3380CC4-5D6E-409C-BE32-E72D297353CC}">
              <c16:uniqueId val="{00000009-D4CE-4DFA-AE60-406723C9BC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{B7961BFB-C38F-4100-81D2-9612D456AC91}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4CE-4DFA-AE60-406723C9BC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{2B8F3495-04AC-4690-AC78-8FE77303D23E}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CE-4DFA-AE60-406723C9BC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{307C03FB-E10D-421E-B19E-45A5AA21FDAE}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CE-4DFA-AE60-406723C9BC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{190EF0C3-12F7-4544-8B7B-942F75620E83}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CE-4DFA-AE60-406723C9BC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{F6A0B8B4-1D27-4DAB-96C9-7C10594C72C6}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CE-4DFA-AE60-406723C9BC9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{45C517E2-6EAD-4208-A960-B9A4F5E38C93}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4CE-4DFA-AE60-406723C9BC9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{7CE4B134-C30E-4834-9C32-DA1C9923B918}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4CE-4DFA-AE60-406723C9BC9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{8378DB41-F200-4FBE-9141-35AE26673B2B}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4CE-4DFA-AE60-406723C9BC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{2257E14E-E4E2-4BD9-A4C4-1ECFC3EBF896}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4CE-4DFA-AE60-406723C9BC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numCache>
            </c:numRef>
          </c:xVal>
          <c:yVal>
            <c:numRef>
              <c:f>公会計指標分析・財政指標組合せ分析表!$BP$55:$DC$55</c:f>
              <c:numCache>
                <c:formatCode>#,##0.0;"▲ "#,##0.0</c:formatCode>
                <c:ptCount val="40"/>
                <c:pt idx="8">
                  <c:v>54.6</c:v>
                </c:pt>
                <c:pt idx="16">
                  <c:v>53.2</c:v>
                </c:pt>
                <c:pt idx="24">
                  <c:v>47.9</c:v>
                </c:pt>
              </c:numCache>
            </c:numRef>
          </c:yVal>
          <c:smooth val="0"/>
          <c:extLst>
            <c:ext xmlns:c16="http://schemas.microsoft.com/office/drawing/2014/chart" uri="{C3380CC4-5D6E-409C-BE32-E72D297353CC}">
              <c16:uniqueId val="{00000013-D4CE-4DFA-AE60-406723C9BC95}"/>
            </c:ext>
          </c:extLst>
        </c:ser>
        <c:dLbls>
          <c:showLegendKey val="0"/>
          <c:showVal val="1"/>
          <c:showCatName val="0"/>
          <c:showSerName val="0"/>
          <c:showPercent val="0"/>
          <c:showBubbleSize val="0"/>
        </c:dLbls>
        <c:axId val="46179840"/>
        <c:axId val="46181760"/>
      </c:scatterChart>
      <c:valAx>
        <c:axId val="46179840"/>
        <c:scaling>
          <c:orientation val="minMax"/>
          <c:max val="60.9"/>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8"/>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5.3442445306447602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{12422E44-8000-4B4F-AA0C-B4F0036E1726}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BA9-4869-A9CD-C6B5BFDF79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{DDA3DC3B-FB1C-4B96-8EB0-9E06ED966193}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A9-4869-A9CD-C6B5BFDF79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{00B2228C-75CB-4754-A81D-C3D7754475DA}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A9-4869-A9CD-C6B5BFDF79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{36E6DA83-34F0-405F-A399-4A803C13BA44}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A9-4869-A9CD-C6B5BFDF79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{6C6BCF9A-EB02-4CA9-9C28-B5E27216E33B}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A9-4869-A9CD-C6B5BFDF7935}"/>
                </c:ext>
              </c:extLst>
            </c:dLbl>
            <c:dLbl>
              <c:idx val="8"/>
              <c:layout>
                <c:manualLayout>
                  <c:x val="-1.8235628084249993E-2"/>
                  <c:y val="-7.746418093755287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{DE0B2253-D10D-4658-958F-DAA08F71AA33}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BA9-4869-A9CD-C6B5BFDF7935}"/>
                </c:ext>
              </c:extLst>
            </c:dLbl>
            <c:dLbl>
              <c:idx val="16"/>
              <c:layout>
                <c:manualLayout>
                  <c:x val="-3.2318862055339737E-2"/>
                  <c:y val="-7.747171566407999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{93B7CAF6-0FE7-41CA-8055-C9491E2498AC}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BA9-4869-A9CD-C6B5BFDF7935}"/>
                </c:ext>
              </c:extLst>
            </c:dLbl>
            <c:dLbl>
              <c:idx val="24"/>
              <c:layout>
                <c:manualLayout>
                  <c:x val="-3.1077121182881667E-2"/>
                  <c:y val="-4.128824644309534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{A7DCE280-70E4-4D21-A004-F69E61BDD619}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BA9-4869-A9CD-C6B5BFDF793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{B74C789B-E18B-497D-9389-3283744E6347}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BA9-4869-A9CD-C6B5BFDF79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12.1</c:v>
                </c:pt>
                <c:pt idx="16">
                  <c:v>12.2</c:v>
                </c:pt>
                <c:pt idx="24">
                  <c:v>12.3</c:v>
                </c:pt>
                <c:pt idx="32">
                  <c:v>12.3</c:v>
                </c:pt>
              </c:numCache>
            </c:numRef>
          </c:xVal>
          <c:yVal>
            <c:numRef>
              <c:f>公会計指標分析・財政指標組合せ分析表!$BP$73:$DC$73</c:f>
              <c:numCache>
                <c:formatCode>#,##0.0;"▲ "#,##0.0</c:formatCode>
                <c:ptCount val="40"/>
                <c:pt idx="0">
                  <c:v>80.400000000000006</c:v>
                </c:pt>
                <c:pt idx="8">
                  <c:v>81.599999999999994</c:v>
                </c:pt>
                <c:pt idx="16">
                  <c:v>79.5</c:v>
                </c:pt>
                <c:pt idx="24">
                  <c:v>79.400000000000006</c:v>
                </c:pt>
                <c:pt idx="32">
                  <c:v>83.2</c:v>
                </c:pt>
              </c:numCache>
            </c:numRef>
          </c:yVal>
          <c:smooth val="0"/>
          <c:extLst>
            <c:ext xmlns:c16="http://schemas.microsoft.com/office/drawing/2014/chart" uri="{C3380CC4-5D6E-409C-BE32-E72D297353CC}">
              <c16:uniqueId val="{00000009-6BA9-4869-A9CD-C6B5BFDF79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{D39F763A-7C95-4CF5-9B91-A6D24E1EB6CA}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BA9-4869-A9CD-C6B5BFDF79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{7CD60A49-1B7F-4BA7-B46E-E7A69FCB9E28}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A9-4869-A9CD-C6B5BFDF79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{D956A172-69EE-4336-BB98-29F2C3931881}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A9-4869-A9CD-C6B5BFDF79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{C6444946-9445-4C7E-9051-8307FEE35A92}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A9-4869-A9CD-C6B5BFDF79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{BB301CDC-9010-4676-B38B-36FDDEF6346D}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A9-4869-A9CD-C6B5BFDF793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{38C8BE33-BD46-43F5-976B-519343D01AFF}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BA9-4869-A9CD-C6B5BFDF793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{C65023A5-D06E-45C0-9FF3-1D602861A883}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BA9-4869-A9CD-C6B5BFDF7935}"/>
                </c:ext>
              </c:extLst>
            </c:dLbl>
            <c:dLbl>
              <c:idx val="24"/>
              <c:layout>
                <c:manualLayout>
                  <c:x val="-3.101322494233543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{B718089B-DDF9-4A61-BB0D-2FB3E24B249D}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BA9-4869-A9CD-C6B5BFDF7935}"/>
                </c:ext>
              </c:extLst>
            </c:dLbl>
            <c:dLbl>
              <c:idx val="32"/>
              <c:layout>
                <c:manualLayout>
                  <c:x val="-3.2255109401850779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{4BBDB598-F4E5-4D5B-89A2-301FF8C527A6}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BA9-4869-A9CD-C6B5BFDF79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6BA9-4869-A9CD-C6B5BFDF7935}"/>
            </c:ext>
          </c:extLst>
        </c:ser>
        <c:dLbls>
          <c:showLegendKey val="0"/>
          <c:showVal val="1"/>
          <c:showCatName val="0"/>
          <c:showSerName val="0"/>
          <c:showPercent val="0"/>
          <c:showBubbleSize val="0"/>
        </c:dLbls>
        <c:axId val="84219776"/>
        <c:axId val="84234240"/>
      </c:scatterChart>
      <c:valAx>
        <c:axId val="84219776"/>
        <c:scaling>
          <c:orientation val="minMax"/>
          <c:max val="12.6"/>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本市の地理的条件の不利（半島、過疎、離島、飛び地）を緩和するため、生活基盤整備、地域振興対策事業を積極的に実施したことにより、地方債元利償還金が高額で推移している。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下水道事業債や簡易水道事業債などの残高が多額であるため公営企業債の元利償還金に対する繰入金が高額となっている。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しかし、一部事務組合（環境組合）の施設建設にかかる平成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年度の一部の地方債の元利償還金が終了したことにより負担金が大きく減少した。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本市の地理的条件の不利（半島、過疎、離島、飛び地）を緩和するため、生活基盤整備、地域振興対策事業を積極的に実施したことにより、地方債残高が高額で推移している。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下水道事業債や簡易水道事業債などの残高が多額であるため公営企業債等繰入見込額が高額となっている。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は、本土と飛び地・離島との合併であり、合併市町間の陸路は佐賀県（伊万里市及び唐津市）を経由しなければならず地理的に行政運営が難しい状況に置かれている。このため旧町に設置されている支所の果たす役割が大きく、相当の職員を配置しているため他団体に比べ職員数が多い。このため退職手当負担見込額が高額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一方、人口減少や合併算定替の段階的縮減による普通交付税の減額により財政調整基金の取り崩しやふるさと納税の寄附金の減少により、充当可能基金も減少している。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長崎県松浦市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財源不足のため財政調整基金の繰入や市民福祉総合プラザや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小学校新築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事業のために合併振興基金や地域振興基金を繰り入れたため、前年度より総額約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普通交付税の合併算定替の特例措置の適用期限終了の影響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老朽化した公共施設の更新・補修などに多くの経費がかかることが見込まれるため、財政調整基金の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取崩しが始まる見込み。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合併振興基金：市民の連携の強化及び一体感の醸成を図り、本市の振興を図る。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ふるさとづくり基金：働く場の確保をはじめとした就業の機会の創出並びに仕事と生活の調和を図る環境整備や支援等に関する事業に活用。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住民一人ひとりのライフスタイルに応じたきめ細かな環境整備及び支援等に関する事業に活用。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生活環境及び防災体制の整備をはじめ、豊かな資源を活用した地域活性化等に関する事業に活用</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地域振興基金：福祉活動の促進、快適な生活環境の形成、ふるさと創生事業、市の産業の振興その他地域振興事業に活用。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合併振興基金：市民福祉総合プラザ整備事業、小学校校舎新築事業などにより減。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ふるさとづくり基金：定住促進支援事業、企業誘致事業などにより減。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ボートレースチケットショップ松浦の年間売り上げの１％分を１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３ずつ地域振興基金、教育振興基金、文化・スポーツ振興基金へ積立予定。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条に伴う積立及び財源不足による取り崩し。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条に伴う積立及び財源不足により取り崩す予定。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前年度繰越金の１／４を積み立てるため増加。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前年度繰越金の１／４を積み立て予定。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22,533
22,340
130.55
20,894,143
19,662,041
735,109
8,878,636
19,711,809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当市では、平成２８年度に策定した公共施設等総合管理計画において、公共施設等の延床面積を２０％削減するという目標を掲げている。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今後は、安心や安全性を維持しつつ、人口規模に見合った保有量と地理的・地形的条件等を総合的に考慮し、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施設の適切な維持管理を目指していく。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37338</xdr:rowOff>
    </xdr:from>
    <xdr:to>
      <xdr:col>19</xdr:col>
      <xdr:colOff>187325</xdr:colOff>
      <xdr:row>29</xdr:row>
      <xdr:rowOff>138938</xdr:rowOff>
    </xdr:to>
    <xdr:sp macro="" textlink="">
      <xdr:nvSpPr>
        <xdr:cNvPr id="79" name="楕円 78"/>
        <xdr:cNvSpPr/>
      </xdr:nvSpPr>
      <xdr:spPr>
        <a:xfrm>
          <a:off x="4000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28702</xdr:rowOff>
    </xdr:from>
    <xdr:to>
      <xdr:col>15</xdr:col>
      <xdr:colOff>187325</xdr:colOff>
      <xdr:row>29</xdr:row>
      <xdr:rowOff>130302</xdr:rowOff>
    </xdr:to>
    <xdr:sp macro="" textlink="">
      <xdr:nvSpPr>
        <xdr:cNvPr id="80" name="楕円 79"/>
        <xdr:cNvSpPr/>
      </xdr:nvSpPr>
      <xdr:spPr>
        <a:xfrm>
          <a:off x="3238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79502</xdr:rowOff>
    </xdr:from>
    <xdr:to>
      <xdr:col>19</xdr:col>
      <xdr:colOff>136525</xdr:colOff>
      <xdr:row>29</xdr:row>
      <xdr:rowOff>88138</xdr:rowOff>
    </xdr:to>
    <xdr:cxnSp macro="">
      <xdr:nvCxnSpPr>
        <xdr:cNvPr id="81" name="直線コネクタ 80"/>
        <xdr:cNvCxnSpPr/>
      </xdr:nvCxnSpPr>
      <xdr:spPr>
        <a:xfrm>
          <a:off x="3289300" y="5823077"/>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82" name="楕円 81"/>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68707</xdr:rowOff>
    </xdr:from>
    <xdr:to>
      <xdr:col>15</xdr:col>
      <xdr:colOff>136525</xdr:colOff>
      <xdr:row>29</xdr:row>
      <xdr:rowOff>79502</xdr:rowOff>
    </xdr:to>
    <xdr:cxnSp macro="">
      <xdr:nvCxnSpPr>
        <xdr:cNvPr id="83" name="直線コネクタ 82"/>
        <xdr:cNvCxnSpPr/>
      </xdr:nvCxnSpPr>
      <xdr:spPr>
        <a:xfrm>
          <a:off x="2527300" y="581228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4"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5"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6"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87"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155465</xdr:rowOff>
    </xdr:from>
    <xdr:ext cx="405111" cy="259045"/>
    <xdr:sp macro="" textlink="">
      <xdr:nvSpPr>
        <xdr:cNvPr id="88" name="n_1main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121429</xdr:rowOff>
    </xdr:from>
    <xdr:ext cx="405111" cy="259045"/>
    <xdr:sp macro="" textlink="">
      <xdr:nvSpPr>
        <xdr:cNvPr id="89" name="n_2mainValue有形固定資産減価償却率"/>
        <xdr:cNvSpPr txBox="1"/>
      </xdr:nvSpPr>
      <xdr:spPr>
        <a:xfrm>
          <a:off x="3086744" y="5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110634</xdr:rowOff>
    </xdr:from>
    <xdr:ext cx="405111" cy="259045"/>
    <xdr:sp macro="" textlink="">
      <xdr:nvSpPr>
        <xdr:cNvPr id="90" name="n_3mainValue有形固定資産減価償却率"/>
        <xdr:cNvSpPr txBox="1"/>
      </xdr:nvSpPr>
      <xdr:spPr>
        <a:xfrm>
          <a:off x="2324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、地方債残高が類似団体と比較して高いことによ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小中学校改築事業など大型事業の実施により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地方債残高は増加傾向にあるため、事業の厳選化・重点化を図りつつ地方債の新規発行の抑制に努めていく。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1" name="直線コネクタ 120"/>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2"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3" name="直線コネクタ 122"/>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4"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5" name="直線コネクタ 124"/>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6"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7" name="フローチャート: 判断 126"/>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8" name="フローチャート: 判断 127"/>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9" name="フローチャート: 判断 128"/>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0" name="フローチャート: 判断 129"/>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1" name="フローチャート: 判断 130"/>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72468</xdr:rowOff>
    </xdr:from>
    <xdr:to>
      <xdr:col>76</xdr:col>
      <xdr:colOff>73025</xdr:colOff>
      <xdr:row>32</xdr:row>
      <xdr:rowOff>2618</xdr:rowOff>
    </xdr:to>
    <xdr:sp macro="" textlink="">
      <xdr:nvSpPr>
        <xdr:cNvPr id="137" name="楕円 136"/>
        <xdr:cNvSpPr/>
      </xdr:nvSpPr>
      <xdr:spPr>
        <a:xfrm>
          <a:off x="14744700" y="61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50895</xdr:rowOff>
    </xdr:from>
    <xdr:ext cx="469744" cy="259045"/>
    <xdr:sp macro="" textlink="">
      <xdr:nvSpPr>
        <xdr:cNvPr id="138" name="債務償還比率該当値テキスト"/>
        <xdr:cNvSpPr txBox="1"/>
      </xdr:nvSpPr>
      <xdr:spPr>
        <a:xfrm>
          <a:off x="14846300" y="613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6568</xdr:rowOff>
    </xdr:from>
    <xdr:to>
      <xdr:col>72</xdr:col>
      <xdr:colOff>123825</xdr:colOff>
      <xdr:row>31</xdr:row>
      <xdr:rowOff>108168</xdr:rowOff>
    </xdr:to>
    <xdr:sp macro="" textlink="">
      <xdr:nvSpPr>
        <xdr:cNvPr id="139" name="楕円 138"/>
        <xdr:cNvSpPr/>
      </xdr:nvSpPr>
      <xdr:spPr>
        <a:xfrm>
          <a:off x="14033500" y="60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57368</xdr:rowOff>
    </xdr:from>
    <xdr:to>
      <xdr:col>76</xdr:col>
      <xdr:colOff>22225</xdr:colOff>
      <xdr:row>31</xdr:row>
      <xdr:rowOff>123268</xdr:rowOff>
    </xdr:to>
    <xdr:cxnSp macro="">
      <xdr:nvCxnSpPr>
        <xdr:cNvPr id="140" name="直線コネクタ 139"/>
        <xdr:cNvCxnSpPr/>
      </xdr:nvCxnSpPr>
      <xdr:spPr>
        <a:xfrm>
          <a:off x="14084300" y="6143843"/>
          <a:ext cx="711200" cy="6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128258</xdr:rowOff>
    </xdr:from>
    <xdr:to>
      <xdr:col>68</xdr:col>
      <xdr:colOff>123825</xdr:colOff>
      <xdr:row>31</xdr:row>
      <xdr:rowOff>58408</xdr:rowOff>
    </xdr:to>
    <xdr:sp macro="" textlink="">
      <xdr:nvSpPr>
        <xdr:cNvPr id="141" name="楕円 140"/>
        <xdr:cNvSpPr/>
      </xdr:nvSpPr>
      <xdr:spPr>
        <a:xfrm>
          <a:off x="13271500" y="60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7608</xdr:rowOff>
    </xdr:from>
    <xdr:to>
      <xdr:col>72</xdr:col>
      <xdr:colOff>73025</xdr:colOff>
      <xdr:row>31</xdr:row>
      <xdr:rowOff>57368</xdr:rowOff>
    </xdr:to>
    <xdr:cxnSp macro="">
      <xdr:nvCxnSpPr>
        <xdr:cNvPr id="142" name="直線コネクタ 141"/>
        <xdr:cNvCxnSpPr/>
      </xdr:nvCxnSpPr>
      <xdr:spPr>
        <a:xfrm>
          <a:off x="13322300" y="6094083"/>
          <a:ext cx="762000" cy="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136483</xdr:rowOff>
    </xdr:from>
    <xdr:to>
      <xdr:col>64</xdr:col>
      <xdr:colOff>123825</xdr:colOff>
      <xdr:row>31</xdr:row>
      <xdr:rowOff>66633</xdr:rowOff>
    </xdr:to>
    <xdr:sp macro="" textlink="">
      <xdr:nvSpPr>
        <xdr:cNvPr id="143" name="楕円 142"/>
        <xdr:cNvSpPr/>
      </xdr:nvSpPr>
      <xdr:spPr>
        <a:xfrm>
          <a:off x="12509500" y="60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7608</xdr:rowOff>
    </xdr:from>
    <xdr:to>
      <xdr:col>68</xdr:col>
      <xdr:colOff>73025</xdr:colOff>
      <xdr:row>31</xdr:row>
      <xdr:rowOff>15833</xdr:rowOff>
    </xdr:to>
    <xdr:cxnSp macro="">
      <xdr:nvCxnSpPr>
        <xdr:cNvPr id="144" name="直線コネクタ 143"/>
        <xdr:cNvCxnSpPr/>
      </xdr:nvCxnSpPr>
      <xdr:spPr>
        <a:xfrm flipV="1">
          <a:off x="12560300" y="6094083"/>
          <a:ext cx="7620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78704</xdr:rowOff>
    </xdr:from>
    <xdr:to>
      <xdr:col>60</xdr:col>
      <xdr:colOff>123825</xdr:colOff>
      <xdr:row>31</xdr:row>
      <xdr:rowOff>8854</xdr:rowOff>
    </xdr:to>
    <xdr:sp macro="" textlink="">
      <xdr:nvSpPr>
        <xdr:cNvPr id="145" name="楕円 144"/>
        <xdr:cNvSpPr/>
      </xdr:nvSpPr>
      <xdr:spPr>
        <a:xfrm>
          <a:off x="11747500" y="59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129504</xdr:rowOff>
    </xdr:from>
    <xdr:to>
      <xdr:col>64</xdr:col>
      <xdr:colOff>73025</xdr:colOff>
      <xdr:row>31</xdr:row>
      <xdr:rowOff>15833</xdr:rowOff>
    </xdr:to>
    <xdr:cxnSp macro="">
      <xdr:nvCxnSpPr>
        <xdr:cNvPr id="146" name="直線コネクタ 145"/>
        <xdr:cNvCxnSpPr/>
      </xdr:nvCxnSpPr>
      <xdr:spPr>
        <a:xfrm>
          <a:off x="11798300" y="6044529"/>
          <a:ext cx="762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7"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8"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9"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0"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99295</xdr:rowOff>
    </xdr:from>
    <xdr:ext cx="469744" cy="259045"/>
    <xdr:sp macro="" textlink="">
      <xdr:nvSpPr>
        <xdr:cNvPr id="151" name="n_1mainValue債務償還比率"/>
        <xdr:cNvSpPr txBox="1"/>
      </xdr:nvSpPr>
      <xdr:spPr>
        <a:xfrm>
          <a:off x="13836727" y="618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49535</xdr:rowOff>
    </xdr:from>
    <xdr:ext cx="469744" cy="259045"/>
    <xdr:sp macro="" textlink="">
      <xdr:nvSpPr>
        <xdr:cNvPr id="152" name="n_2mainValue債務償還比率"/>
        <xdr:cNvSpPr txBox="1"/>
      </xdr:nvSpPr>
      <xdr:spPr>
        <a:xfrm>
          <a:off x="13087427" y="613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57760</xdr:rowOff>
    </xdr:from>
    <xdr:ext cx="469744" cy="259045"/>
    <xdr:sp macro="" textlink="">
      <xdr:nvSpPr>
        <xdr:cNvPr id="153" name="n_3mainValue債務償還比率"/>
        <xdr:cNvSpPr txBox="1"/>
      </xdr:nvSpPr>
      <xdr:spPr>
        <a:xfrm>
          <a:off x="12325427" y="614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171431</xdr:rowOff>
    </xdr:from>
    <xdr:ext cx="469744" cy="259045"/>
    <xdr:sp macro="" textlink="">
      <xdr:nvSpPr>
        <xdr:cNvPr id="154" name="n_4mainValue債務償還比率"/>
        <xdr:cNvSpPr txBox="1"/>
      </xdr:nvSpPr>
      <xdr:spPr>
        <a:xfrm>
          <a:off x="11563427" y="608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22,533
22,340
130.55
20,894,143
19,662,041
735,109
8,878,636
19,711,809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4" name="楕円 73"/>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93980</xdr:rowOff>
    </xdr:from>
    <xdr:to>
      <xdr:col>15</xdr:col>
      <xdr:colOff>101600</xdr:colOff>
      <xdr:row>41</xdr:row>
      <xdr:rowOff>24130</xdr:rowOff>
    </xdr:to>
    <xdr:sp macro="" textlink="">
      <xdr:nvSpPr>
        <xdr:cNvPr id="75" name="楕円 74"/>
        <xdr:cNvSpPr/>
      </xdr:nvSpPr>
      <xdr:spPr>
        <a:xfrm>
          <a:off x="2857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144780</xdr:rowOff>
    </xdr:from>
    <xdr:to>
      <xdr:col>19</xdr:col>
      <xdr:colOff>177800</xdr:colOff>
      <xdr:row>40</xdr:row>
      <xdr:rowOff>167640</xdr:rowOff>
    </xdr:to>
    <xdr:cxnSp macro="">
      <xdr:nvCxnSpPr>
        <xdr:cNvPr id="76" name="直線コネクタ 75"/>
        <xdr:cNvCxnSpPr/>
      </xdr:nvCxnSpPr>
      <xdr:spPr>
        <a:xfrm>
          <a:off x="2908300" y="700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69487</xdr:rowOff>
    </xdr:from>
    <xdr:to>
      <xdr:col>10</xdr:col>
      <xdr:colOff>165100</xdr:colOff>
      <xdr:row>40</xdr:row>
      <xdr:rowOff>171087</xdr:rowOff>
    </xdr:to>
    <xdr:sp macro="" textlink="">
      <xdr:nvSpPr>
        <xdr:cNvPr id="77" name="楕円 76"/>
        <xdr:cNvSpPr/>
      </xdr:nvSpPr>
      <xdr:spPr>
        <a:xfrm>
          <a:off x="1968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120287</xdr:rowOff>
    </xdr:from>
    <xdr:to>
      <xdr:col>15</xdr:col>
      <xdr:colOff>50800</xdr:colOff>
      <xdr:row>40</xdr:row>
      <xdr:rowOff>144780</xdr:rowOff>
    </xdr:to>
    <xdr:cxnSp macro="">
      <xdr:nvCxnSpPr>
        <xdr:cNvPr id="78" name="直線コネクタ 77"/>
        <xdr:cNvCxnSpPr/>
      </xdr:nvCxnSpPr>
      <xdr:spPr>
        <a:xfrm>
          <a:off x="2019300" y="69782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0"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1"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2"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3" name="n_1mainValue【道路】&#10;有形固定資産減価償却率"/>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84" name="n_2mainValue【道路】&#10;有形固定資産減価償却率"/>
        <xdr:cNvSpPr txBox="1"/>
      </xdr:nvSpPr>
      <xdr:spPr>
        <a:xfrm>
          <a:off x="2705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162214</xdr:rowOff>
    </xdr:from>
    <xdr:ext cx="405111" cy="259045"/>
    <xdr:sp macro="" textlink="">
      <xdr:nvSpPr>
        <xdr:cNvPr id="85" name="n_3mainValue【道路】&#10;有形固定資産減価償却率"/>
        <xdr:cNvSpPr txBox="1"/>
      </xdr:nvSpPr>
      <xdr:spPr>
        <a:xfrm>
          <a:off x="1816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7" name="直線コネクタ 106"/>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8"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9" name="直線コネクタ 108"/>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0"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1" name="直線コネクタ 110"/>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2"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3" name="フローチャート: 判断 112"/>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4" name="フローチャート: 判断 113"/>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5" name="フローチャート: 判断 114"/>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6" name="フローチャート: 判断 115"/>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7" name="フローチャート: 判断 116"/>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23571</xdr:rowOff>
    </xdr:from>
    <xdr:to>
      <xdr:col>50</xdr:col>
      <xdr:colOff>165100</xdr:colOff>
      <xdr:row>40</xdr:row>
      <xdr:rowOff>125171</xdr:rowOff>
    </xdr:to>
    <xdr:sp macro="" textlink="">
      <xdr:nvSpPr>
        <xdr:cNvPr id="123" name="楕円 122"/>
        <xdr:cNvSpPr/>
      </xdr:nvSpPr>
      <xdr:spPr>
        <a:xfrm>
          <a:off x="9588500" y="68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27759</xdr:rowOff>
    </xdr:from>
    <xdr:to>
      <xdr:col>46</xdr:col>
      <xdr:colOff>38100</xdr:colOff>
      <xdr:row>40</xdr:row>
      <xdr:rowOff>129359</xdr:rowOff>
    </xdr:to>
    <xdr:sp macro="" textlink="">
      <xdr:nvSpPr>
        <xdr:cNvPr id="124" name="楕円 123"/>
        <xdr:cNvSpPr/>
      </xdr:nvSpPr>
      <xdr:spPr>
        <a:xfrm>
          <a:off x="8699500" y="6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74371</xdr:rowOff>
    </xdr:from>
    <xdr:to>
      <xdr:col>50</xdr:col>
      <xdr:colOff>114300</xdr:colOff>
      <xdr:row>40</xdr:row>
      <xdr:rowOff>78559</xdr:rowOff>
    </xdr:to>
    <xdr:cxnSp macro="">
      <xdr:nvCxnSpPr>
        <xdr:cNvPr id="125" name="直線コネクタ 124"/>
        <xdr:cNvCxnSpPr/>
      </xdr:nvCxnSpPr>
      <xdr:spPr>
        <a:xfrm flipV="1">
          <a:off x="8750300" y="6932371"/>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31764</xdr:rowOff>
    </xdr:from>
    <xdr:to>
      <xdr:col>41</xdr:col>
      <xdr:colOff>101600</xdr:colOff>
      <xdr:row>40</xdr:row>
      <xdr:rowOff>133364</xdr:rowOff>
    </xdr:to>
    <xdr:sp macro="" textlink="">
      <xdr:nvSpPr>
        <xdr:cNvPr id="126" name="楕円 125"/>
        <xdr:cNvSpPr/>
      </xdr:nvSpPr>
      <xdr:spPr>
        <a:xfrm>
          <a:off x="7810500" y="68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78559</xdr:rowOff>
    </xdr:from>
    <xdr:to>
      <xdr:col>45</xdr:col>
      <xdr:colOff>177800</xdr:colOff>
      <xdr:row>40</xdr:row>
      <xdr:rowOff>82564</xdr:rowOff>
    </xdr:to>
    <xdr:cxnSp macro="">
      <xdr:nvCxnSpPr>
        <xdr:cNvPr id="127" name="直線コネクタ 126"/>
        <xdr:cNvCxnSpPr/>
      </xdr:nvCxnSpPr>
      <xdr:spPr>
        <a:xfrm flipV="1">
          <a:off x="7861300" y="6936559"/>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28"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29"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0"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1"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141698</xdr:rowOff>
    </xdr:from>
    <xdr:ext cx="534377" cy="259045"/>
    <xdr:sp macro="" textlink="">
      <xdr:nvSpPr>
        <xdr:cNvPr id="132" name="n_1mainValue【道路】&#10;一人当たり延長"/>
        <xdr:cNvSpPr txBox="1"/>
      </xdr:nvSpPr>
      <xdr:spPr>
        <a:xfrm>
          <a:off x="9359411" y="66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145886</xdr:rowOff>
    </xdr:from>
    <xdr:ext cx="534377" cy="259045"/>
    <xdr:sp macro="" textlink="">
      <xdr:nvSpPr>
        <xdr:cNvPr id="133" name="n_2mainValue【道路】&#10;一人当たり延長"/>
        <xdr:cNvSpPr txBox="1"/>
      </xdr:nvSpPr>
      <xdr:spPr>
        <a:xfrm>
          <a:off x="8483111" y="666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149891</xdr:rowOff>
    </xdr:from>
    <xdr:ext cx="534377" cy="259045"/>
    <xdr:sp macro="" textlink="">
      <xdr:nvSpPr>
        <xdr:cNvPr id="134" name="n_3mainValue【道路】&#10;一人当たり延長"/>
        <xdr:cNvSpPr txBox="1"/>
      </xdr:nvSpPr>
      <xdr:spPr>
        <a:xfrm>
          <a:off x="7594111" y="66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8" name="直線コネクタ 157"/>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1"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2" name="直線コネクタ 161"/>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3"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フローチャート: 判断 163"/>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5" name="フローチャート: 判断 164"/>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6" name="フローチャート: 判断 165"/>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7" name="フローチャート: 判断 166"/>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8" name="フローチャート: 判断 167"/>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160655</xdr:rowOff>
    </xdr:from>
    <xdr:to>
      <xdr:col>20</xdr:col>
      <xdr:colOff>38100</xdr:colOff>
      <xdr:row>62</xdr:row>
      <xdr:rowOff>90805</xdr:rowOff>
    </xdr:to>
    <xdr:sp macro="" textlink="">
      <xdr:nvSpPr>
        <xdr:cNvPr id="174" name="楕円 173"/>
        <xdr:cNvSpPr/>
      </xdr:nvSpPr>
      <xdr:spPr>
        <a:xfrm>
          <a:off x="3746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132080</xdr:rowOff>
    </xdr:from>
    <xdr:to>
      <xdr:col>15</xdr:col>
      <xdr:colOff>101600</xdr:colOff>
      <xdr:row>62</xdr:row>
      <xdr:rowOff>62230</xdr:rowOff>
    </xdr:to>
    <xdr:sp macro="" textlink="">
      <xdr:nvSpPr>
        <xdr:cNvPr id="175" name="楕円 174"/>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40005</xdr:rowOff>
    </xdr:to>
    <xdr:cxnSp macro="">
      <xdr:nvCxnSpPr>
        <xdr:cNvPr id="176" name="直線コネクタ 175"/>
        <xdr:cNvCxnSpPr/>
      </xdr:nvCxnSpPr>
      <xdr:spPr>
        <a:xfrm>
          <a:off x="2908300" y="10641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7" name="楕円 176"/>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11430</xdr:rowOff>
    </xdr:to>
    <xdr:cxnSp macro="">
      <xdr:nvCxnSpPr>
        <xdr:cNvPr id="178" name="直線コネクタ 177"/>
        <xdr:cNvCxnSpPr/>
      </xdr:nvCxnSpPr>
      <xdr:spPr>
        <a:xfrm>
          <a:off x="2019300" y="106165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79"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0"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81"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82"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81932</xdr:rowOff>
    </xdr:from>
    <xdr:ext cx="405111" cy="259045"/>
    <xdr:sp macro="" textlink="">
      <xdr:nvSpPr>
        <xdr:cNvPr id="183" name="n_1mainValue【橋りょう・トンネル】&#10;有形固定資産減価償却率"/>
        <xdr:cNvSpPr txBox="1"/>
      </xdr:nvSpPr>
      <xdr:spPr>
        <a:xfrm>
          <a:off x="35820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184" name="n_2mainValue【橋りょう・トンネ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85" name="n_3main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07" name="直線コネクタ 206"/>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08"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09" name="直線コネクタ 208"/>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0"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11" name="直線コネクタ 210"/>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12"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13" name="フローチャート: 判断 212"/>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14" name="フローチャート: 判断 213"/>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15" name="フローチャート: 判断 214"/>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16" name="フローチャート: 判断 215"/>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17" name="フローチャート: 判断 216"/>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153039</xdr:rowOff>
    </xdr:from>
    <xdr:to>
      <xdr:col>50</xdr:col>
      <xdr:colOff>165100</xdr:colOff>
      <xdr:row>62</xdr:row>
      <xdr:rowOff>83189</xdr:rowOff>
    </xdr:to>
    <xdr:sp macro="" textlink="">
      <xdr:nvSpPr>
        <xdr:cNvPr id="223" name="楕円 222"/>
        <xdr:cNvSpPr/>
      </xdr:nvSpPr>
      <xdr:spPr>
        <a:xfrm>
          <a:off x="9588500" y="106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158348</xdr:rowOff>
    </xdr:from>
    <xdr:to>
      <xdr:col>46</xdr:col>
      <xdr:colOff>38100</xdr:colOff>
      <xdr:row>62</xdr:row>
      <xdr:rowOff>88498</xdr:rowOff>
    </xdr:to>
    <xdr:sp macro="" textlink="">
      <xdr:nvSpPr>
        <xdr:cNvPr id="224" name="楕円 223"/>
        <xdr:cNvSpPr/>
      </xdr:nvSpPr>
      <xdr:spPr>
        <a:xfrm>
          <a:off x="8699500" y="106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32389</xdr:rowOff>
    </xdr:from>
    <xdr:to>
      <xdr:col>50</xdr:col>
      <xdr:colOff>114300</xdr:colOff>
      <xdr:row>62</xdr:row>
      <xdr:rowOff>37698</xdr:rowOff>
    </xdr:to>
    <xdr:cxnSp macro="">
      <xdr:nvCxnSpPr>
        <xdr:cNvPr id="225" name="直線コネクタ 224"/>
        <xdr:cNvCxnSpPr/>
      </xdr:nvCxnSpPr>
      <xdr:spPr>
        <a:xfrm flipV="1">
          <a:off x="8750300" y="1066228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164822</xdr:rowOff>
    </xdr:from>
    <xdr:to>
      <xdr:col>41</xdr:col>
      <xdr:colOff>101600</xdr:colOff>
      <xdr:row>62</xdr:row>
      <xdr:rowOff>94972</xdr:rowOff>
    </xdr:to>
    <xdr:sp macro="" textlink="">
      <xdr:nvSpPr>
        <xdr:cNvPr id="226" name="楕円 225"/>
        <xdr:cNvSpPr/>
      </xdr:nvSpPr>
      <xdr:spPr>
        <a:xfrm>
          <a:off x="7810500" y="106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37698</xdr:rowOff>
    </xdr:from>
    <xdr:to>
      <xdr:col>45</xdr:col>
      <xdr:colOff>177800</xdr:colOff>
      <xdr:row>62</xdr:row>
      <xdr:rowOff>44172</xdr:rowOff>
    </xdr:to>
    <xdr:cxnSp macro="">
      <xdr:nvCxnSpPr>
        <xdr:cNvPr id="227" name="直線コネクタ 226"/>
        <xdr:cNvCxnSpPr/>
      </xdr:nvCxnSpPr>
      <xdr:spPr>
        <a:xfrm flipV="1">
          <a:off x="7861300" y="10667598"/>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28"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29"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30"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31"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74316</xdr:rowOff>
    </xdr:from>
    <xdr:ext cx="599010" cy="259045"/>
    <xdr:sp macro="" textlink="">
      <xdr:nvSpPr>
        <xdr:cNvPr id="232" name="n_1mainValue【橋りょう・トンネル】&#10;一人当たり有形固定資産（償却資産）額"/>
        <xdr:cNvSpPr txBox="1"/>
      </xdr:nvSpPr>
      <xdr:spPr>
        <a:xfrm>
          <a:off x="9327095" y="1070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79625</xdr:rowOff>
    </xdr:from>
    <xdr:ext cx="599010" cy="259045"/>
    <xdr:sp macro="" textlink="">
      <xdr:nvSpPr>
        <xdr:cNvPr id="233" name="n_2mainValue【橋りょう・トンネル】&#10;一人当たり有形固定資産（償却資産）額"/>
        <xdr:cNvSpPr txBox="1"/>
      </xdr:nvSpPr>
      <xdr:spPr>
        <a:xfrm>
          <a:off x="8450795" y="1070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86099</xdr:rowOff>
    </xdr:from>
    <xdr:ext cx="599010" cy="259045"/>
    <xdr:sp macro="" textlink="">
      <xdr:nvSpPr>
        <xdr:cNvPr id="234" name="n_3mainValue【橋りょう・トンネル】&#10;一人当たり有形固定資産（償却資産）額"/>
        <xdr:cNvSpPr txBox="1"/>
      </xdr:nvSpPr>
      <xdr:spPr>
        <a:xfrm>
          <a:off x="7561795" y="107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59" name="直線コネクタ 258"/>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2"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63" name="直線コネクタ 262"/>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64"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5" name="フローチャート: 判断 264"/>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66" name="フローチャート: 判断 265"/>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67" name="フローチャート: 判断 266"/>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69" name="フローチャート: 判断 268"/>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275" name="楕円 274"/>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6" name="楕円 275"/>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100964</xdr:rowOff>
    </xdr:to>
    <xdr:cxnSp macro="">
      <xdr:nvCxnSpPr>
        <xdr:cNvPr id="277" name="直線コネクタ 276"/>
        <xdr:cNvCxnSpPr/>
      </xdr:nvCxnSpPr>
      <xdr:spPr>
        <a:xfrm>
          <a:off x="2908300" y="14131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78" name="楕円 277"/>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72389</xdr:rowOff>
    </xdr:to>
    <xdr:cxnSp macro="">
      <xdr:nvCxnSpPr>
        <xdr:cNvPr id="279" name="直線コネクタ 278"/>
        <xdr:cNvCxnSpPr/>
      </xdr:nvCxnSpPr>
      <xdr:spPr>
        <a:xfrm>
          <a:off x="2019300" y="14108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80"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81"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82"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83"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168291</xdr:rowOff>
    </xdr:from>
    <xdr:ext cx="405111" cy="259045"/>
    <xdr:sp macro="" textlink="">
      <xdr:nvSpPr>
        <xdr:cNvPr id="284" name="n_1mainValue【公営住宅】&#10;有形固定資産減価償却率"/>
        <xdr:cNvSpPr txBox="1"/>
      </xdr:nvSpPr>
      <xdr:spPr>
        <a:xfrm>
          <a:off x="3582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85"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286" name="n_3mainValue【公営住宅】&#10;有形固定資産減価償却率"/>
        <xdr:cNvSpPr txBox="1"/>
      </xdr:nvSpPr>
      <xdr:spPr>
        <a:xfrm>
          <a:off x="1816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0" name="テキスト ボックス 29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2" name="テキスト ボックス 30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4" name="テキスト ボックス 30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08" name="直線コネクタ 30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0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10" name="直線コネクタ 30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1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12" name="直線コネクタ 31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1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14" name="フローチャート: 判断 31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15" name="フローチャート: 判断 31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16" name="フローチャート: 判断 31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17" name="フローチャート: 判断 31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18" name="フローチャート: 判断 31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41478</xdr:rowOff>
    </xdr:from>
    <xdr:to>
      <xdr:col>50</xdr:col>
      <xdr:colOff>165100</xdr:colOff>
      <xdr:row>85</xdr:row>
      <xdr:rowOff>143078</xdr:rowOff>
    </xdr:to>
    <xdr:sp macro="" textlink="">
      <xdr:nvSpPr>
        <xdr:cNvPr id="324" name="楕円 323"/>
        <xdr:cNvSpPr/>
      </xdr:nvSpPr>
      <xdr:spPr>
        <a:xfrm>
          <a:off x="9588500" y="146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43535</xdr:rowOff>
    </xdr:from>
    <xdr:to>
      <xdr:col>46</xdr:col>
      <xdr:colOff>38100</xdr:colOff>
      <xdr:row>85</xdr:row>
      <xdr:rowOff>145135</xdr:rowOff>
    </xdr:to>
    <xdr:sp macro="" textlink="">
      <xdr:nvSpPr>
        <xdr:cNvPr id="325" name="楕円 324"/>
        <xdr:cNvSpPr/>
      </xdr:nvSpPr>
      <xdr:spPr>
        <a:xfrm>
          <a:off x="8699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92278</xdr:rowOff>
    </xdr:from>
    <xdr:to>
      <xdr:col>50</xdr:col>
      <xdr:colOff>114300</xdr:colOff>
      <xdr:row>85</xdr:row>
      <xdr:rowOff>94335</xdr:rowOff>
    </xdr:to>
    <xdr:cxnSp macro="">
      <xdr:nvCxnSpPr>
        <xdr:cNvPr id="326" name="直線コネクタ 325"/>
        <xdr:cNvCxnSpPr/>
      </xdr:nvCxnSpPr>
      <xdr:spPr>
        <a:xfrm flipV="1">
          <a:off x="8750300" y="146655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45456</xdr:rowOff>
    </xdr:from>
    <xdr:to>
      <xdr:col>41</xdr:col>
      <xdr:colOff>101600</xdr:colOff>
      <xdr:row>85</xdr:row>
      <xdr:rowOff>147056</xdr:rowOff>
    </xdr:to>
    <xdr:sp macro="" textlink="">
      <xdr:nvSpPr>
        <xdr:cNvPr id="327" name="楕円 326"/>
        <xdr:cNvSpPr/>
      </xdr:nvSpPr>
      <xdr:spPr>
        <a:xfrm>
          <a:off x="7810500" y="146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94335</xdr:rowOff>
    </xdr:from>
    <xdr:to>
      <xdr:col>45</xdr:col>
      <xdr:colOff>177800</xdr:colOff>
      <xdr:row>85</xdr:row>
      <xdr:rowOff>96256</xdr:rowOff>
    </xdr:to>
    <xdr:cxnSp macro="">
      <xdr:nvCxnSpPr>
        <xdr:cNvPr id="328" name="直線コネクタ 327"/>
        <xdr:cNvCxnSpPr/>
      </xdr:nvCxnSpPr>
      <xdr:spPr>
        <a:xfrm flipV="1">
          <a:off x="7861300" y="14667585"/>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29"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30"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31"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32"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159605</xdr:rowOff>
    </xdr:from>
    <xdr:ext cx="469744" cy="259045"/>
    <xdr:sp macro="" textlink="">
      <xdr:nvSpPr>
        <xdr:cNvPr id="333" name="n_1mainValue【公営住宅】&#10;一人当たり面積"/>
        <xdr:cNvSpPr txBox="1"/>
      </xdr:nvSpPr>
      <xdr:spPr>
        <a:xfrm>
          <a:off x="9391727" y="1438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161662</xdr:rowOff>
    </xdr:from>
    <xdr:ext cx="469744" cy="259045"/>
    <xdr:sp macro="" textlink="">
      <xdr:nvSpPr>
        <xdr:cNvPr id="334" name="n_2mainValue【公営住宅】&#10;一人当たり面積"/>
        <xdr:cNvSpPr txBox="1"/>
      </xdr:nvSpPr>
      <xdr:spPr>
        <a:xfrm>
          <a:off x="8515427" y="1439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163583</xdr:rowOff>
    </xdr:from>
    <xdr:ext cx="469744" cy="259045"/>
    <xdr:sp macro="" textlink="">
      <xdr:nvSpPr>
        <xdr:cNvPr id="335" name="n_3mainValue【公営住宅】&#10;一人当たり面積"/>
        <xdr:cNvSpPr txBox="1"/>
      </xdr:nvSpPr>
      <xdr:spPr>
        <a:xfrm>
          <a:off x="7626427" y="1439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6" name="テキスト ボックス 34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7" name="直線コネクタ 34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8" name="テキスト ボックス 34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9" name="直線コネクタ 34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0" name="テキスト ボックス 34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1" name="直線コネクタ 35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2" name="テキスト ボックス 35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3" name="直線コネクタ 35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4" name="テキスト ボックス 35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5" name="直線コネクタ 35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6" name="テキスト ボックス 35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7" name="直線コネクタ 35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8" name="テキスト ボックス 35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61" name="直線コネクタ 360"/>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2"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3" name="直線コネクタ 36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64"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65" name="直線コネクタ 364"/>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366"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67" name="フローチャート: 判断 366"/>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68" name="フローチャート: 判断 367"/>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69" name="フローチャート: 判断 368"/>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70" name="フローチャート: 判断 369"/>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71" name="フローチャート: 判断 370"/>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67855</xdr:rowOff>
    </xdr:from>
    <xdr:to>
      <xdr:col>20</xdr:col>
      <xdr:colOff>38100</xdr:colOff>
      <xdr:row>102</xdr:row>
      <xdr:rowOff>169455</xdr:rowOff>
    </xdr:to>
    <xdr:sp macro="" textlink="">
      <xdr:nvSpPr>
        <xdr:cNvPr id="377" name="楕円 376"/>
        <xdr:cNvSpPr/>
      </xdr:nvSpPr>
      <xdr:spPr>
        <a:xfrm>
          <a:off x="3746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44994</xdr:rowOff>
    </xdr:from>
    <xdr:to>
      <xdr:col>15</xdr:col>
      <xdr:colOff>101600</xdr:colOff>
      <xdr:row>102</xdr:row>
      <xdr:rowOff>146594</xdr:rowOff>
    </xdr:to>
    <xdr:sp macro="" textlink="">
      <xdr:nvSpPr>
        <xdr:cNvPr id="378" name="楕円 377"/>
        <xdr:cNvSpPr/>
      </xdr:nvSpPr>
      <xdr:spPr>
        <a:xfrm>
          <a:off x="2857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95794</xdr:rowOff>
    </xdr:from>
    <xdr:to>
      <xdr:col>19</xdr:col>
      <xdr:colOff>177800</xdr:colOff>
      <xdr:row>102</xdr:row>
      <xdr:rowOff>118655</xdr:rowOff>
    </xdr:to>
    <xdr:cxnSp macro="">
      <xdr:nvCxnSpPr>
        <xdr:cNvPr id="379" name="直線コネクタ 378"/>
        <xdr:cNvCxnSpPr/>
      </xdr:nvCxnSpPr>
      <xdr:spPr>
        <a:xfrm>
          <a:off x="2908300" y="175836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35198</xdr:rowOff>
    </xdr:from>
    <xdr:to>
      <xdr:col>10</xdr:col>
      <xdr:colOff>165100</xdr:colOff>
      <xdr:row>102</xdr:row>
      <xdr:rowOff>136798</xdr:rowOff>
    </xdr:to>
    <xdr:sp macro="" textlink="">
      <xdr:nvSpPr>
        <xdr:cNvPr id="380" name="楕円 379"/>
        <xdr:cNvSpPr/>
      </xdr:nvSpPr>
      <xdr:spPr>
        <a:xfrm>
          <a:off x="1968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85998</xdr:rowOff>
    </xdr:from>
    <xdr:to>
      <xdr:col>15</xdr:col>
      <xdr:colOff>50800</xdr:colOff>
      <xdr:row>102</xdr:row>
      <xdr:rowOff>95794</xdr:rowOff>
    </xdr:to>
    <xdr:cxnSp macro="">
      <xdr:nvCxnSpPr>
        <xdr:cNvPr id="381" name="直線コネクタ 380"/>
        <xdr:cNvCxnSpPr/>
      </xdr:nvCxnSpPr>
      <xdr:spPr>
        <a:xfrm>
          <a:off x="2019300" y="175738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382" name="n_1aveValue【港湾・漁港】&#10;有形固定資産減価償却率"/>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383" name="n_2aveValue【港湾・漁港】&#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384" name="n_3aveValue【港湾・漁港】&#10;有形固定資産減価償却率"/>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385"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14532</xdr:rowOff>
    </xdr:from>
    <xdr:ext cx="405111" cy="259045"/>
    <xdr:sp macro="" textlink="">
      <xdr:nvSpPr>
        <xdr:cNvPr id="386" name="n_1mainValue【港湾・漁港】&#10;有形固定資産減価償却率"/>
        <xdr:cNvSpPr txBox="1"/>
      </xdr:nvSpPr>
      <xdr:spPr>
        <a:xfrm>
          <a:off x="3582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163121</xdr:rowOff>
    </xdr:from>
    <xdr:ext cx="405111" cy="259045"/>
    <xdr:sp macro="" textlink="">
      <xdr:nvSpPr>
        <xdr:cNvPr id="387" name="n_2mainValue【港湾・漁港】&#10;有形固定資産減価償却率"/>
        <xdr:cNvSpPr txBox="1"/>
      </xdr:nvSpPr>
      <xdr:spPr>
        <a:xfrm>
          <a:off x="2705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153325</xdr:rowOff>
    </xdr:from>
    <xdr:ext cx="405111" cy="259045"/>
    <xdr:sp macro="" textlink="">
      <xdr:nvSpPr>
        <xdr:cNvPr id="388" name="n_3mainValue【港湾・漁港】&#10;有形固定資産減価償却率"/>
        <xdr:cNvSpPr txBox="1"/>
      </xdr:nvSpPr>
      <xdr:spPr>
        <a:xfrm>
          <a:off x="1816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9" name="直線コネクタ 39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0" name="テキスト ボックス 39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1" name="直線コネクタ 40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02" name="テキスト ボックス 40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3" name="直線コネクタ 40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04" name="テキスト ボックス 40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5" name="直線コネクタ 40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06" name="テキスト ボックス 40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8" name="テキスト ボックス 40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10" name="直線コネクタ 409"/>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11"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12" name="直線コネクタ 411"/>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13"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14" name="直線コネクタ 413"/>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15"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16" name="フローチャート: 判断 415"/>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17" name="フローチャート: 判断 416"/>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18" name="フローチャート: 判断 417"/>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19" name="フローチャート: 判断 418"/>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20" name="フローチャート: 判断 419"/>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4477</xdr:rowOff>
    </xdr:from>
    <xdr:to>
      <xdr:col>50</xdr:col>
      <xdr:colOff>165100</xdr:colOff>
      <xdr:row>108</xdr:row>
      <xdr:rowOff>106077</xdr:rowOff>
    </xdr:to>
    <xdr:sp macro="" textlink="">
      <xdr:nvSpPr>
        <xdr:cNvPr id="426" name="楕円 425"/>
        <xdr:cNvSpPr/>
      </xdr:nvSpPr>
      <xdr:spPr>
        <a:xfrm>
          <a:off x="9588500" y="185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5254</xdr:rowOff>
    </xdr:from>
    <xdr:to>
      <xdr:col>46</xdr:col>
      <xdr:colOff>38100</xdr:colOff>
      <xdr:row>108</xdr:row>
      <xdr:rowOff>106854</xdr:rowOff>
    </xdr:to>
    <xdr:sp macro="" textlink="">
      <xdr:nvSpPr>
        <xdr:cNvPr id="427" name="楕円 426"/>
        <xdr:cNvSpPr/>
      </xdr:nvSpPr>
      <xdr:spPr>
        <a:xfrm>
          <a:off x="8699500" y="185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55277</xdr:rowOff>
    </xdr:from>
    <xdr:to>
      <xdr:col>50</xdr:col>
      <xdr:colOff>114300</xdr:colOff>
      <xdr:row>108</xdr:row>
      <xdr:rowOff>56054</xdr:rowOff>
    </xdr:to>
    <xdr:cxnSp macro="">
      <xdr:nvCxnSpPr>
        <xdr:cNvPr id="428" name="直線コネクタ 427"/>
        <xdr:cNvCxnSpPr/>
      </xdr:nvCxnSpPr>
      <xdr:spPr>
        <a:xfrm flipV="1">
          <a:off x="8750300" y="1857187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6510</xdr:rowOff>
    </xdr:from>
    <xdr:to>
      <xdr:col>41</xdr:col>
      <xdr:colOff>101600</xdr:colOff>
      <xdr:row>108</xdr:row>
      <xdr:rowOff>108110</xdr:rowOff>
    </xdr:to>
    <xdr:sp macro="" textlink="">
      <xdr:nvSpPr>
        <xdr:cNvPr id="429" name="楕円 428"/>
        <xdr:cNvSpPr/>
      </xdr:nvSpPr>
      <xdr:spPr>
        <a:xfrm>
          <a:off x="7810500" y="185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56054</xdr:rowOff>
    </xdr:from>
    <xdr:to>
      <xdr:col>45</xdr:col>
      <xdr:colOff>177800</xdr:colOff>
      <xdr:row>108</xdr:row>
      <xdr:rowOff>57310</xdr:rowOff>
    </xdr:to>
    <xdr:cxnSp macro="">
      <xdr:nvCxnSpPr>
        <xdr:cNvPr id="430" name="直線コネクタ 429"/>
        <xdr:cNvCxnSpPr/>
      </xdr:nvCxnSpPr>
      <xdr:spPr>
        <a:xfrm flipV="1">
          <a:off x="7861300" y="18572654"/>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31"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32"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33"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34"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97204</xdr:rowOff>
    </xdr:from>
    <xdr:ext cx="534377" cy="259045"/>
    <xdr:sp macro="" textlink="">
      <xdr:nvSpPr>
        <xdr:cNvPr id="435" name="n_1mainValue【港湾・漁港】&#10;一人当たり有形固定資産（償却資産）額"/>
        <xdr:cNvSpPr txBox="1"/>
      </xdr:nvSpPr>
      <xdr:spPr>
        <a:xfrm>
          <a:off x="9359411" y="186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97981</xdr:rowOff>
    </xdr:from>
    <xdr:ext cx="534377" cy="259045"/>
    <xdr:sp macro="" textlink="">
      <xdr:nvSpPr>
        <xdr:cNvPr id="436" name="n_2mainValue【港湾・漁港】&#10;一人当たり有形固定資産（償却資産）額"/>
        <xdr:cNvSpPr txBox="1"/>
      </xdr:nvSpPr>
      <xdr:spPr>
        <a:xfrm>
          <a:off x="8483111" y="186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99237</xdr:rowOff>
    </xdr:from>
    <xdr:ext cx="534377" cy="259045"/>
    <xdr:sp macro="" textlink="">
      <xdr:nvSpPr>
        <xdr:cNvPr id="437" name="n_3mainValue【港湾・漁港】&#10;一人当たり有形固定資産（償却資産）額"/>
        <xdr:cNvSpPr txBox="1"/>
      </xdr:nvSpPr>
      <xdr:spPr>
        <a:xfrm>
          <a:off x="7594111" y="1861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8" name="正方形/長方形 4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9" name="正方形/長方形 4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0" name="正方形/長方形 4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1" name="正方形/長方形 4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2" name="正方形/長方形 4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3" name="正方形/長方形 4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4" name="正方形/長方形 4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正方形/長方形 4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6" name="テキスト ボックス 4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7" name="直線コネクタ 4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8" name="テキスト ボックス 44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9" name="直線コネクタ 4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0" name="テキスト ボックス 44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1" name="直線コネクタ 4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2" name="テキスト ボックス 4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3" name="直線コネクタ 4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4" name="テキスト ボックス 4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5" name="直線コネクタ 4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6" name="テキスト ボックス 4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7" name="直線コネクタ 4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8" name="テキスト ボックス 45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9" name="直線コネクタ 4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0" name="テキスト ボックス 45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62" name="直線コネクタ 46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6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64" name="直線コネクタ 46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6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66" name="直線コネクタ 46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6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68" name="フローチャート: 判断 46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69" name="フローチャート: 判断 46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70" name="フローチャート: 判断 46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71" name="フローチャート: 判断 47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72" name="フローチャート: 判断 47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478" name="楕円 477"/>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133985</xdr:rowOff>
    </xdr:from>
    <xdr:to>
      <xdr:col>76</xdr:col>
      <xdr:colOff>165100</xdr:colOff>
      <xdr:row>39</xdr:row>
      <xdr:rowOff>64135</xdr:rowOff>
    </xdr:to>
    <xdr:sp macro="" textlink="">
      <xdr:nvSpPr>
        <xdr:cNvPr id="479" name="楕円 478"/>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40</xdr:row>
      <xdr:rowOff>133350</xdr:rowOff>
    </xdr:to>
    <xdr:cxnSp macro="">
      <xdr:nvCxnSpPr>
        <xdr:cNvPr id="480" name="直線コネクタ 479"/>
        <xdr:cNvCxnSpPr/>
      </xdr:nvCxnSpPr>
      <xdr:spPr>
        <a:xfrm>
          <a:off x="14592300" y="669988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84455</xdr:rowOff>
    </xdr:from>
    <xdr:to>
      <xdr:col>72</xdr:col>
      <xdr:colOff>38100</xdr:colOff>
      <xdr:row>39</xdr:row>
      <xdr:rowOff>14605</xdr:rowOff>
    </xdr:to>
    <xdr:sp macro="" textlink="">
      <xdr:nvSpPr>
        <xdr:cNvPr id="481" name="楕円 480"/>
        <xdr:cNvSpPr/>
      </xdr:nvSpPr>
      <xdr:spPr>
        <a:xfrm>
          <a:off x="13652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135255</xdr:rowOff>
    </xdr:from>
    <xdr:to>
      <xdr:col>76</xdr:col>
      <xdr:colOff>114300</xdr:colOff>
      <xdr:row>39</xdr:row>
      <xdr:rowOff>13335</xdr:rowOff>
    </xdr:to>
    <xdr:cxnSp macro="">
      <xdr:nvCxnSpPr>
        <xdr:cNvPr id="482" name="直線コネクタ 481"/>
        <xdr:cNvCxnSpPr/>
      </xdr:nvCxnSpPr>
      <xdr:spPr>
        <a:xfrm>
          <a:off x="13703300" y="66503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83"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84"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85"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86"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487" name="n_1mainValue【認定こども園・幼稚園・保育所】&#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488" name="n_2mainValue【認定こども園・幼稚園・保育所】&#10;有形固定資産減価償却率"/>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5732</xdr:rowOff>
    </xdr:from>
    <xdr:ext cx="405111" cy="259045"/>
    <xdr:sp macro="" textlink="">
      <xdr:nvSpPr>
        <xdr:cNvPr id="489" name="n_3mainValue【認定こども園・幼稚園・保育所】&#10;有形固定資産減価償却率"/>
        <xdr:cNvSpPr txBox="1"/>
      </xdr:nvSpPr>
      <xdr:spPr>
        <a:xfrm>
          <a:off x="13500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0" name="直線コネクタ 4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1" name="テキスト ボックス 5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2" name="直線コネクタ 5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03" name="テキスト ボックス 5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4" name="直線コネクタ 5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05" name="テキスト ボックス 5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6" name="直線コネクタ 5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07" name="テキスト ボックス 5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9" name="テキスト ボックス 5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11" name="直線コネクタ 510"/>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1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13" name="直線コネクタ 51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14"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15" name="直線コネクタ 514"/>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16"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17" name="フローチャート: 判断 516"/>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18" name="フローチャート: 判断 517"/>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19" name="フローチャート: 判断 518"/>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20" name="フローチャート: 判断 519"/>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21" name="フローチャート: 判断 520"/>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146558</xdr:rowOff>
    </xdr:from>
    <xdr:to>
      <xdr:col>112</xdr:col>
      <xdr:colOff>38100</xdr:colOff>
      <xdr:row>41</xdr:row>
      <xdr:rowOff>76708</xdr:rowOff>
    </xdr:to>
    <xdr:sp macro="" textlink="">
      <xdr:nvSpPr>
        <xdr:cNvPr id="527" name="楕円 526"/>
        <xdr:cNvSpPr/>
      </xdr:nvSpPr>
      <xdr:spPr>
        <a:xfrm>
          <a:off x="21272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50546</xdr:rowOff>
    </xdr:from>
    <xdr:to>
      <xdr:col>107</xdr:col>
      <xdr:colOff>101600</xdr:colOff>
      <xdr:row>40</xdr:row>
      <xdr:rowOff>152146</xdr:rowOff>
    </xdr:to>
    <xdr:sp macro="" textlink="">
      <xdr:nvSpPr>
        <xdr:cNvPr id="528" name="楕円 527"/>
        <xdr:cNvSpPr/>
      </xdr:nvSpPr>
      <xdr:spPr>
        <a:xfrm>
          <a:off x="20383500" y="6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101346</xdr:rowOff>
    </xdr:from>
    <xdr:to>
      <xdr:col>111</xdr:col>
      <xdr:colOff>177800</xdr:colOff>
      <xdr:row>41</xdr:row>
      <xdr:rowOff>25908</xdr:rowOff>
    </xdr:to>
    <xdr:cxnSp macro="">
      <xdr:nvCxnSpPr>
        <xdr:cNvPr id="529" name="直線コネクタ 528"/>
        <xdr:cNvCxnSpPr/>
      </xdr:nvCxnSpPr>
      <xdr:spPr>
        <a:xfrm>
          <a:off x="20434300" y="695934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52832</xdr:rowOff>
    </xdr:from>
    <xdr:to>
      <xdr:col>102</xdr:col>
      <xdr:colOff>165100</xdr:colOff>
      <xdr:row>40</xdr:row>
      <xdr:rowOff>154432</xdr:rowOff>
    </xdr:to>
    <xdr:sp macro="" textlink="">
      <xdr:nvSpPr>
        <xdr:cNvPr id="530" name="楕円 529"/>
        <xdr:cNvSpPr/>
      </xdr:nvSpPr>
      <xdr:spPr>
        <a:xfrm>
          <a:off x="19494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101346</xdr:rowOff>
    </xdr:from>
    <xdr:to>
      <xdr:col>107</xdr:col>
      <xdr:colOff>50800</xdr:colOff>
      <xdr:row>40</xdr:row>
      <xdr:rowOff>103632</xdr:rowOff>
    </xdr:to>
    <xdr:cxnSp macro="">
      <xdr:nvCxnSpPr>
        <xdr:cNvPr id="531" name="直線コネクタ 530"/>
        <xdr:cNvCxnSpPr/>
      </xdr:nvCxnSpPr>
      <xdr:spPr>
        <a:xfrm flipV="1">
          <a:off x="19545300" y="695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32"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33"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3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35"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67835</xdr:rowOff>
    </xdr:from>
    <xdr:ext cx="469744" cy="259045"/>
    <xdr:sp macro="" textlink="">
      <xdr:nvSpPr>
        <xdr:cNvPr id="536" name="n_1mainValue【認定こども園・幼稚園・保育所】&#10;一人当たり面積"/>
        <xdr:cNvSpPr txBox="1"/>
      </xdr:nvSpPr>
      <xdr:spPr>
        <a:xfrm>
          <a:off x="210757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143273</xdr:rowOff>
    </xdr:from>
    <xdr:ext cx="469744" cy="259045"/>
    <xdr:sp macro="" textlink="">
      <xdr:nvSpPr>
        <xdr:cNvPr id="537" name="n_2mainValue【認定こども園・幼稚園・保育所】&#10;一人当たり面積"/>
        <xdr:cNvSpPr txBox="1"/>
      </xdr:nvSpPr>
      <xdr:spPr>
        <a:xfrm>
          <a:off x="20199427"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145559</xdr:rowOff>
    </xdr:from>
    <xdr:ext cx="469744" cy="259045"/>
    <xdr:sp macro="" textlink="">
      <xdr:nvSpPr>
        <xdr:cNvPr id="538" name="n_3mainValue【認定こども園・幼稚園・保育所】&#10;一人当たり面積"/>
        <xdr:cNvSpPr txBox="1"/>
      </xdr:nvSpPr>
      <xdr:spPr>
        <a:xfrm>
          <a:off x="19310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9" name="テキスト ボックス 54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0" name="直線コネクタ 5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51" name="テキスト ボックス 55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2" name="直線コネクタ 5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3" name="テキスト ボックス 5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4" name="直線コネクタ 5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5" name="テキスト ボックス 5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6" name="直線コネクタ 5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7" name="テキスト ボックス 5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8" name="直線コネクタ 5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9" name="テキスト ボックス 55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61" name="テキスト ボックス 56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63" name="直線コネクタ 56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6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65" name="直線コネクタ 56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6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67" name="直線コネクタ 56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68"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69" name="フローチャート: 判断 56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70" name="フローチャート: 判断 56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71" name="フローチャート: 判断 57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72" name="フローチャート: 判断 57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73" name="フローチャート: 判断 57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4" name="テキスト ボックス 5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5" name="テキスト ボックス 5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6" name="テキスト ボックス 5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7" name="テキスト ボックス 5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8" name="テキスト ボックス 5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579" name="楕円 578"/>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xdr:rowOff>
    </xdr:from>
    <xdr:to>
      <xdr:col>76</xdr:col>
      <xdr:colOff>165100</xdr:colOff>
      <xdr:row>59</xdr:row>
      <xdr:rowOff>102235</xdr:rowOff>
    </xdr:to>
    <xdr:sp macro="" textlink="">
      <xdr:nvSpPr>
        <xdr:cNvPr id="580" name="楕円 579"/>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51435</xdr:rowOff>
    </xdr:to>
    <xdr:cxnSp macro="">
      <xdr:nvCxnSpPr>
        <xdr:cNvPr id="581" name="直線コネクタ 580"/>
        <xdr:cNvCxnSpPr/>
      </xdr:nvCxnSpPr>
      <xdr:spPr>
        <a:xfrm flipV="1">
          <a:off x="14592300" y="10149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53975</xdr:rowOff>
    </xdr:from>
    <xdr:to>
      <xdr:col>72</xdr:col>
      <xdr:colOff>38100</xdr:colOff>
      <xdr:row>59</xdr:row>
      <xdr:rowOff>155575</xdr:rowOff>
    </xdr:to>
    <xdr:sp macro="" textlink="">
      <xdr:nvSpPr>
        <xdr:cNvPr id="582" name="楕円 581"/>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104775</xdr:rowOff>
    </xdr:to>
    <xdr:cxnSp macro="">
      <xdr:nvCxnSpPr>
        <xdr:cNvPr id="583" name="直線コネクタ 582"/>
        <xdr:cNvCxnSpPr/>
      </xdr:nvCxnSpPr>
      <xdr:spPr>
        <a:xfrm flipV="1">
          <a:off x="13703300" y="101669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84"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85"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86"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87"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588" name="n_1main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118762</xdr:rowOff>
    </xdr:from>
    <xdr:ext cx="405111" cy="259045"/>
    <xdr:sp macro="" textlink="">
      <xdr:nvSpPr>
        <xdr:cNvPr id="589" name="n_2mainValue【学校施設】&#10;有形固定資産減価償却率"/>
        <xdr:cNvSpPr txBox="1"/>
      </xdr:nvSpPr>
      <xdr:spPr>
        <a:xfrm>
          <a:off x="14389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652</xdr:rowOff>
    </xdr:from>
    <xdr:ext cx="405111" cy="259045"/>
    <xdr:sp macro="" textlink="">
      <xdr:nvSpPr>
        <xdr:cNvPr id="590" name="n_3mainValue【学校施設】&#10;有形固定資産減価償却率"/>
        <xdr:cNvSpPr txBox="1"/>
      </xdr:nvSpPr>
      <xdr:spPr>
        <a:xfrm>
          <a:off x="13500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2" name="正方形/長方形 5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3" name="正方形/長方形 5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4" name="正方形/長方形 5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5" name="正方形/長方形 5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6" name="正方形/長方形 5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7" name="正方形/長方形 5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8" name="正方形/長方形 5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9" name="テキスト ボックス 5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0" name="直線コネクタ 5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1" name="直線コネクタ 6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2" name="テキスト ボックス 6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3" name="直線コネクタ 6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4" name="テキスト ボックス 6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5" name="直線コネクタ 6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6" name="テキスト ボックス 6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7" name="直線コネクタ 6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8" name="テキスト ボックス 6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9" name="直線コネクタ 6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0" name="テキスト ボックス 6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1" name="直線コネクタ 6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12" name="テキスト ボックス 61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14" name="直線コネクタ 613"/>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15"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16" name="直線コネクタ 615"/>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17"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18" name="直線コネクタ 617"/>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19"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20" name="フローチャート: 判断 619"/>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21" name="フローチャート: 判断 620"/>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22" name="フローチャート: 判断 621"/>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23" name="フローチャート: 判断 622"/>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24" name="フローチャート: 判断 623"/>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5" name="テキスト ボックス 6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6" name="テキスト ボックス 6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7" name="テキスト ボックス 6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8" name="テキスト ボックス 6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9" name="テキスト ボックス 6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153988</xdr:rowOff>
    </xdr:from>
    <xdr:to>
      <xdr:col>112</xdr:col>
      <xdr:colOff>38100</xdr:colOff>
      <xdr:row>61</xdr:row>
      <xdr:rowOff>84138</xdr:rowOff>
    </xdr:to>
    <xdr:sp macro="" textlink="">
      <xdr:nvSpPr>
        <xdr:cNvPr id="630" name="楕円 629"/>
        <xdr:cNvSpPr/>
      </xdr:nvSpPr>
      <xdr:spPr>
        <a:xfrm>
          <a:off x="21272500" y="104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4635</xdr:rowOff>
    </xdr:from>
    <xdr:to>
      <xdr:col>107</xdr:col>
      <xdr:colOff>101600</xdr:colOff>
      <xdr:row>61</xdr:row>
      <xdr:rowOff>106235</xdr:rowOff>
    </xdr:to>
    <xdr:sp macro="" textlink="">
      <xdr:nvSpPr>
        <xdr:cNvPr id="631" name="楕円 630"/>
        <xdr:cNvSpPr/>
      </xdr:nvSpPr>
      <xdr:spPr>
        <a:xfrm>
          <a:off x="20383500" y="104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33338</xdr:rowOff>
    </xdr:from>
    <xdr:to>
      <xdr:col>111</xdr:col>
      <xdr:colOff>177800</xdr:colOff>
      <xdr:row>61</xdr:row>
      <xdr:rowOff>55435</xdr:rowOff>
    </xdr:to>
    <xdr:cxnSp macro="">
      <xdr:nvCxnSpPr>
        <xdr:cNvPr id="632" name="直線コネクタ 631"/>
        <xdr:cNvCxnSpPr/>
      </xdr:nvCxnSpPr>
      <xdr:spPr>
        <a:xfrm flipV="1">
          <a:off x="20434300" y="10491788"/>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24257</xdr:rowOff>
    </xdr:from>
    <xdr:to>
      <xdr:col>102</xdr:col>
      <xdr:colOff>165100</xdr:colOff>
      <xdr:row>61</xdr:row>
      <xdr:rowOff>125857</xdr:rowOff>
    </xdr:to>
    <xdr:sp macro="" textlink="">
      <xdr:nvSpPr>
        <xdr:cNvPr id="633" name="楕円 632"/>
        <xdr:cNvSpPr/>
      </xdr:nvSpPr>
      <xdr:spPr>
        <a:xfrm>
          <a:off x="19494500" y="104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55435</xdr:rowOff>
    </xdr:from>
    <xdr:to>
      <xdr:col>107</xdr:col>
      <xdr:colOff>50800</xdr:colOff>
      <xdr:row>61</xdr:row>
      <xdr:rowOff>75057</xdr:rowOff>
    </xdr:to>
    <xdr:cxnSp macro="">
      <xdr:nvCxnSpPr>
        <xdr:cNvPr id="634" name="直線コネクタ 633"/>
        <xdr:cNvCxnSpPr/>
      </xdr:nvCxnSpPr>
      <xdr:spPr>
        <a:xfrm flipV="1">
          <a:off x="19545300" y="10513885"/>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35"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36"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37"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38"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100665</xdr:rowOff>
    </xdr:from>
    <xdr:ext cx="469744" cy="259045"/>
    <xdr:sp macro="" textlink="">
      <xdr:nvSpPr>
        <xdr:cNvPr id="639" name="n_1mainValue【学校施設】&#10;一人当たり面積"/>
        <xdr:cNvSpPr txBox="1"/>
      </xdr:nvSpPr>
      <xdr:spPr>
        <a:xfrm>
          <a:off x="21075727" y="1021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122762</xdr:rowOff>
    </xdr:from>
    <xdr:ext cx="469744" cy="259045"/>
    <xdr:sp macro="" textlink="">
      <xdr:nvSpPr>
        <xdr:cNvPr id="640" name="n_2mainValue【学校施設】&#10;一人当たり面積"/>
        <xdr:cNvSpPr txBox="1"/>
      </xdr:nvSpPr>
      <xdr:spPr>
        <a:xfrm>
          <a:off x="20199427" y="1023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142384</xdr:rowOff>
    </xdr:from>
    <xdr:ext cx="469744" cy="259045"/>
    <xdr:sp macro="" textlink="">
      <xdr:nvSpPr>
        <xdr:cNvPr id="641" name="n_3mainValue【学校施設】&#10;一人当たり面積"/>
        <xdr:cNvSpPr txBox="1"/>
      </xdr:nvSpPr>
      <xdr:spPr>
        <a:xfrm>
          <a:off x="19310427" y="1025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2" name="正方形/長方形 6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3" name="正方形/長方形 6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4" name="正方形/長方形 6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5" name="正方形/長方形 6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6" name="正方形/長方形 6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7" name="正方形/長方形 6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8" name="正方形/長方形 6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正方形/長方形 6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0" name="テキスト ボックス 6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1" name="直線コネクタ 6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2" name="テキスト ボックス 65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3" name="直線コネクタ 6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4" name="テキスト ボックス 65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5" name="直線コネクタ 6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6" name="テキスト ボックス 6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7" name="直線コネクタ 6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8" name="テキスト ボックス 6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9" name="直線コネクタ 6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0" name="テキスト ボックス 6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1" name="直線コネクタ 6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2" name="テキスト ボックス 6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3" name="直線コネクタ 6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4" name="テキスト ボックス 66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5" name="直線コネクタ 6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67" name="直線コネクタ 666"/>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9" name="直線コネクタ 66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70"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71" name="直線コネクタ 67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72"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73" name="フローチャート: 判断 672"/>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74" name="フローチャート: 判断 673"/>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75" name="フローチャート: 判断 674"/>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76" name="フローチャート: 判断 675"/>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77" name="フローチャート: 判断 676"/>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8" name="テキスト ボックス 6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9" name="テキスト ボックス 6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0" name="テキスト ボックス 6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1" name="テキスト ボックス 6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2" name="テキスト ボックス 6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36286</xdr:rowOff>
    </xdr:from>
    <xdr:to>
      <xdr:col>81</xdr:col>
      <xdr:colOff>101600</xdr:colOff>
      <xdr:row>84</xdr:row>
      <xdr:rowOff>137886</xdr:rowOff>
    </xdr:to>
    <xdr:sp macro="" textlink="">
      <xdr:nvSpPr>
        <xdr:cNvPr id="683" name="楕円 682"/>
        <xdr:cNvSpPr/>
      </xdr:nvSpPr>
      <xdr:spPr>
        <a:xfrm>
          <a:off x="1543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3629</xdr:rowOff>
    </xdr:from>
    <xdr:to>
      <xdr:col>76</xdr:col>
      <xdr:colOff>165100</xdr:colOff>
      <xdr:row>84</xdr:row>
      <xdr:rowOff>105229</xdr:rowOff>
    </xdr:to>
    <xdr:sp macro="" textlink="">
      <xdr:nvSpPr>
        <xdr:cNvPr id="684" name="楕円 683"/>
        <xdr:cNvSpPr/>
      </xdr:nvSpPr>
      <xdr:spPr>
        <a:xfrm>
          <a:off x="1454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54429</xdr:rowOff>
    </xdr:from>
    <xdr:to>
      <xdr:col>81</xdr:col>
      <xdr:colOff>50800</xdr:colOff>
      <xdr:row>84</xdr:row>
      <xdr:rowOff>87086</xdr:rowOff>
    </xdr:to>
    <xdr:cxnSp macro="">
      <xdr:nvCxnSpPr>
        <xdr:cNvPr id="685" name="直線コネクタ 684"/>
        <xdr:cNvCxnSpPr/>
      </xdr:nvCxnSpPr>
      <xdr:spPr>
        <a:xfrm>
          <a:off x="14592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142421</xdr:rowOff>
    </xdr:from>
    <xdr:to>
      <xdr:col>72</xdr:col>
      <xdr:colOff>38100</xdr:colOff>
      <xdr:row>84</xdr:row>
      <xdr:rowOff>72571</xdr:rowOff>
    </xdr:to>
    <xdr:sp macro="" textlink="">
      <xdr:nvSpPr>
        <xdr:cNvPr id="686" name="楕円 685"/>
        <xdr:cNvSpPr/>
      </xdr:nvSpPr>
      <xdr:spPr>
        <a:xfrm>
          <a:off x="1365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21771</xdr:rowOff>
    </xdr:from>
    <xdr:to>
      <xdr:col>76</xdr:col>
      <xdr:colOff>114300</xdr:colOff>
      <xdr:row>84</xdr:row>
      <xdr:rowOff>54429</xdr:rowOff>
    </xdr:to>
    <xdr:cxnSp macro="">
      <xdr:nvCxnSpPr>
        <xdr:cNvPr id="687" name="直線コネクタ 686"/>
        <xdr:cNvCxnSpPr/>
      </xdr:nvCxnSpPr>
      <xdr:spPr>
        <a:xfrm>
          <a:off x="13703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8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89"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90"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91"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129013</xdr:rowOff>
    </xdr:from>
    <xdr:ext cx="405111" cy="259045"/>
    <xdr:sp macro="" textlink="">
      <xdr:nvSpPr>
        <xdr:cNvPr id="692" name="n_1mainValue【児童館】&#10;有形固定資産減価償却率"/>
        <xdr:cNvSpPr txBox="1"/>
      </xdr:nvSpPr>
      <xdr:spPr>
        <a:xfrm>
          <a:off x="15266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96356</xdr:rowOff>
    </xdr:from>
    <xdr:ext cx="405111" cy="259045"/>
    <xdr:sp macro="" textlink="">
      <xdr:nvSpPr>
        <xdr:cNvPr id="693" name="n_2mainValue【児童館】&#10;有形固定資産減価償却率"/>
        <xdr:cNvSpPr txBox="1"/>
      </xdr:nvSpPr>
      <xdr:spPr>
        <a:xfrm>
          <a:off x="14389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63698</xdr:rowOff>
    </xdr:from>
    <xdr:ext cx="405111" cy="259045"/>
    <xdr:sp macro="" textlink="">
      <xdr:nvSpPr>
        <xdr:cNvPr id="694" name="n_3mainValue【児童館】&#10;有形固定資産減価償却率"/>
        <xdr:cNvSpPr txBox="1"/>
      </xdr:nvSpPr>
      <xdr:spPr>
        <a:xfrm>
          <a:off x="13500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5" name="正方形/長方形 6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6" name="正方形/長方形 6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7" name="正方形/長方形 6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8" name="正方形/長方形 6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9" name="正方形/長方形 6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0" name="正方形/長方形 6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1" name="正方形/長方形 7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2" name="正方形/長方形 7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3" name="テキスト ボックス 7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4" name="直線コネクタ 7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5" name="直線コネクタ 7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6" name="テキスト ボックス 7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7" name="直線コネクタ 7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8" name="テキスト ボックス 7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9" name="直線コネクタ 7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0" name="テキスト ボックス 7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1" name="直線コネクタ 7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2" name="テキスト ボックス 7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3" name="直線コネクタ 7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4" name="テキスト ボックス 7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16" name="直線コネクタ 71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8" name="直線コネクタ 71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20" name="直線コネクタ 71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21"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22" name="フローチャート: 判断 72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23" name="フローチャート: 判断 72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24" name="フローチャート: 判断 72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25" name="フローチャート: 判断 72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26" name="フローチャート: 判断 725"/>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7" name="テキスト ボックス 7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8" name="テキスト ボックス 7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9" name="テキスト ボックス 7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0" name="テキスト ボックス 7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1" name="テキスト ボックス 7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32" name="楕円 731"/>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140463</xdr:rowOff>
    </xdr:from>
    <xdr:to>
      <xdr:col>107</xdr:col>
      <xdr:colOff>101600</xdr:colOff>
      <xdr:row>86</xdr:row>
      <xdr:rowOff>70613</xdr:rowOff>
    </xdr:to>
    <xdr:sp macro="" textlink="">
      <xdr:nvSpPr>
        <xdr:cNvPr id="733" name="楕円 732"/>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19813</xdr:rowOff>
    </xdr:to>
    <xdr:cxnSp macro="">
      <xdr:nvCxnSpPr>
        <xdr:cNvPr id="734" name="直線コネクタ 733"/>
        <xdr:cNvCxnSpPr/>
      </xdr:nvCxnSpPr>
      <xdr:spPr>
        <a:xfrm flipV="1">
          <a:off x="20434300" y="14759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735" name="楕円 734"/>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736" name="直線コネクタ 735"/>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37"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38"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39"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40"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41"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742" name="n_2mainValue【児童館】&#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743" name="n_3mainValue【児童館】&#10;一人当たり面積"/>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69" name="直線コネクタ 76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7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73" name="直線コネクタ 77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74"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75" name="フローチャート: 判断 77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76" name="フローチャート: 判断 77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77" name="フローチャート: 判断 77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78" name="フローチャート: 判断 77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79" name="フローチャート: 判断 778"/>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49893</xdr:rowOff>
    </xdr:from>
    <xdr:to>
      <xdr:col>81</xdr:col>
      <xdr:colOff>101600</xdr:colOff>
      <xdr:row>106</xdr:row>
      <xdr:rowOff>151493</xdr:rowOff>
    </xdr:to>
    <xdr:sp macro="" textlink="">
      <xdr:nvSpPr>
        <xdr:cNvPr id="785" name="楕円 784"/>
        <xdr:cNvSpPr/>
      </xdr:nvSpPr>
      <xdr:spPr>
        <a:xfrm>
          <a:off x="15430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786" name="楕円 785"/>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100693</xdr:rowOff>
    </xdr:to>
    <xdr:cxnSp macro="">
      <xdr:nvCxnSpPr>
        <xdr:cNvPr id="787" name="直線コネクタ 786"/>
        <xdr:cNvCxnSpPr/>
      </xdr:nvCxnSpPr>
      <xdr:spPr>
        <a:xfrm>
          <a:off x="14592300" y="182417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23768</xdr:rowOff>
    </xdr:from>
    <xdr:to>
      <xdr:col>72</xdr:col>
      <xdr:colOff>38100</xdr:colOff>
      <xdr:row>106</xdr:row>
      <xdr:rowOff>125368</xdr:rowOff>
    </xdr:to>
    <xdr:sp macro="" textlink="">
      <xdr:nvSpPr>
        <xdr:cNvPr id="788" name="楕円 787"/>
        <xdr:cNvSpPr/>
      </xdr:nvSpPr>
      <xdr:spPr>
        <a:xfrm>
          <a:off x="1365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68036</xdr:rowOff>
    </xdr:from>
    <xdr:to>
      <xdr:col>76</xdr:col>
      <xdr:colOff>114300</xdr:colOff>
      <xdr:row>106</xdr:row>
      <xdr:rowOff>74568</xdr:rowOff>
    </xdr:to>
    <xdr:cxnSp macro="">
      <xdr:nvCxnSpPr>
        <xdr:cNvPr id="789" name="直線コネクタ 788"/>
        <xdr:cNvCxnSpPr/>
      </xdr:nvCxnSpPr>
      <xdr:spPr>
        <a:xfrm flipV="1">
          <a:off x="13703300" y="1824173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90"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91"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92"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93"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142620</xdr:rowOff>
    </xdr:from>
    <xdr:ext cx="405111" cy="259045"/>
    <xdr:sp macro="" textlink="">
      <xdr:nvSpPr>
        <xdr:cNvPr id="794" name="n_1mainValue【公民館】&#10;有形固定資産減価償却率"/>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795" name="n_2mainValue【公民館】&#10;有形固定資産減価償却率"/>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116495</xdr:rowOff>
    </xdr:from>
    <xdr:ext cx="405111" cy="259045"/>
    <xdr:sp macro="" textlink="">
      <xdr:nvSpPr>
        <xdr:cNvPr id="796" name="n_3mainValue【公民館】&#10;有形固定資産減価償却率"/>
        <xdr:cNvSpPr txBox="1"/>
      </xdr:nvSpPr>
      <xdr:spPr>
        <a:xfrm>
          <a:off x="13500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22" name="直線コネクタ 821"/>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23"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24" name="直線コネクタ 823"/>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25"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26" name="直線コネクタ 825"/>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2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8" name="フローチャート: 判断 82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9" name="フローチャート: 判断 828"/>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30" name="フローチャート: 判断 82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31" name="フローチャート: 判断 830"/>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32" name="フローチャート: 判断 831"/>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838" name="楕円 837"/>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39" name="楕円 838"/>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108</xdr:row>
      <xdr:rowOff>20682</xdr:rowOff>
    </xdr:to>
    <xdr:cxnSp macro="">
      <xdr:nvCxnSpPr>
        <xdr:cNvPr id="840" name="直線コネクタ 839"/>
        <xdr:cNvCxnSpPr/>
      </xdr:nvCxnSpPr>
      <xdr:spPr>
        <a:xfrm flipV="1">
          <a:off x="20434300" y="185013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142966</xdr:rowOff>
    </xdr:from>
    <xdr:to>
      <xdr:col>102</xdr:col>
      <xdr:colOff>165100</xdr:colOff>
      <xdr:row>108</xdr:row>
      <xdr:rowOff>73116</xdr:rowOff>
    </xdr:to>
    <xdr:sp macro="" textlink="">
      <xdr:nvSpPr>
        <xdr:cNvPr id="841" name="楕円 840"/>
        <xdr:cNvSpPr/>
      </xdr:nvSpPr>
      <xdr:spPr>
        <a:xfrm>
          <a:off x="19494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22316</xdr:rowOff>
    </xdr:to>
    <xdr:cxnSp macro="">
      <xdr:nvCxnSpPr>
        <xdr:cNvPr id="842" name="直線コネクタ 841"/>
        <xdr:cNvCxnSpPr/>
      </xdr:nvCxnSpPr>
      <xdr:spPr>
        <a:xfrm flipV="1">
          <a:off x="19545300" y="185372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3"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4"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5"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6"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847"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848" name="n_2mainValue【公民館】&#10;一人当たり面積"/>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64243</xdr:rowOff>
    </xdr:from>
    <xdr:ext cx="469744" cy="259045"/>
    <xdr:sp macro="" textlink="">
      <xdr:nvSpPr>
        <xdr:cNvPr id="849" name="n_3mainValue【公民館】&#10;一人当たり面積"/>
        <xdr:cNvSpPr txBox="1"/>
      </xdr:nvSpPr>
      <xdr:spPr>
        <a:xfrm>
          <a:off x="19310427" y="185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施設は、道路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及び児童館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である。インフラ資産については、市民生命・生活・経済活動に直結するもので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単純に削減することはできないが、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老朽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化する施設の維持・修繕費用の増大に対応するため、従来の事後保全型から、予防保全型へと政策転換を図るとともに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安全性・信頼性を確保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、施設の修繕・更新に係る費用を縮減する必要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ある。今後も公共施設等総合管理計画に基づく個別施設計画を基本とし、老朽化対策に取り組んで行く必要がある。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22,533
22,340
130.55
20,894,143
19,662,041
735,109
8,878,636
19,711,809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2" name="楕円 71"/>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138430</xdr:rowOff>
    </xdr:from>
    <xdr:to>
      <xdr:col>15</xdr:col>
      <xdr:colOff>101600</xdr:colOff>
      <xdr:row>36</xdr:row>
      <xdr:rowOff>68580</xdr:rowOff>
    </xdr:to>
    <xdr:sp macro="" textlink="">
      <xdr:nvSpPr>
        <xdr:cNvPr id="73" name="楕円 72"/>
        <xdr:cNvSpPr/>
      </xdr:nvSpPr>
      <xdr:spPr>
        <a:xfrm>
          <a:off x="2857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17780</xdr:rowOff>
    </xdr:from>
    <xdr:to>
      <xdr:col>19</xdr:col>
      <xdr:colOff>177800</xdr:colOff>
      <xdr:row>36</xdr:row>
      <xdr:rowOff>45720</xdr:rowOff>
    </xdr:to>
    <xdr:cxnSp macro="">
      <xdr:nvCxnSpPr>
        <xdr:cNvPr id="74" name="直線コネクタ 73"/>
        <xdr:cNvCxnSpPr/>
      </xdr:nvCxnSpPr>
      <xdr:spPr>
        <a:xfrm>
          <a:off x="2908300" y="61899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110490</xdr:rowOff>
    </xdr:from>
    <xdr:to>
      <xdr:col>10</xdr:col>
      <xdr:colOff>165100</xdr:colOff>
      <xdr:row>36</xdr:row>
      <xdr:rowOff>40640</xdr:rowOff>
    </xdr:to>
    <xdr:sp macro="" textlink="">
      <xdr:nvSpPr>
        <xdr:cNvPr id="75" name="楕円 74"/>
        <xdr:cNvSpPr/>
      </xdr:nvSpPr>
      <xdr:spPr>
        <a:xfrm>
          <a:off x="196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161290</xdr:rowOff>
    </xdr:from>
    <xdr:to>
      <xdr:col>15</xdr:col>
      <xdr:colOff>50800</xdr:colOff>
      <xdr:row>36</xdr:row>
      <xdr:rowOff>17780</xdr:rowOff>
    </xdr:to>
    <xdr:cxnSp macro="">
      <xdr:nvCxnSpPr>
        <xdr:cNvPr id="76" name="直線コネクタ 75"/>
        <xdr:cNvCxnSpPr/>
      </xdr:nvCxnSpPr>
      <xdr:spPr>
        <a:xfrm>
          <a:off x="2019300" y="61620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7"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78"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0"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1" name="n_1main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85107</xdr:rowOff>
    </xdr:from>
    <xdr:ext cx="405111" cy="259045"/>
    <xdr:sp macro="" textlink="">
      <xdr:nvSpPr>
        <xdr:cNvPr id="82" name="n_2mainValue【図書館】&#10;有形固定資産減価償却率"/>
        <xdr:cNvSpPr txBox="1"/>
      </xdr:nvSpPr>
      <xdr:spPr>
        <a:xfrm>
          <a:off x="2705744"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57167</xdr:rowOff>
    </xdr:from>
    <xdr:ext cx="405111" cy="259045"/>
    <xdr:sp macro="" textlink="">
      <xdr:nvSpPr>
        <xdr:cNvPr id="83" name="n_3mainValue【図書館】&#10;有形固定資産減価償却率"/>
        <xdr:cNvSpPr txBox="1"/>
      </xdr:nvSpPr>
      <xdr:spPr>
        <a:xfrm>
          <a:off x="181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7" name="直線コネクタ 106"/>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8"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9" name="直線コネクタ 108"/>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2"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3" name="フローチャート: 判断 112"/>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4" name="フローチャート: 判断 113"/>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5" name="フローチャート: 判断 114"/>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6" name="フローチャート: 判断 115"/>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7" name="フローチャート: 判断 116"/>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23" name="楕円 122"/>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59690</xdr:rowOff>
    </xdr:from>
    <xdr:to>
      <xdr:col>46</xdr:col>
      <xdr:colOff>38100</xdr:colOff>
      <xdr:row>41</xdr:row>
      <xdr:rowOff>161290</xdr:rowOff>
    </xdr:to>
    <xdr:sp macro="" textlink="">
      <xdr:nvSpPr>
        <xdr:cNvPr id="124" name="楕円 123"/>
        <xdr:cNvSpPr/>
      </xdr:nvSpPr>
      <xdr:spPr>
        <a:xfrm>
          <a:off x="8699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41</xdr:row>
      <xdr:rowOff>110490</xdr:rowOff>
    </xdr:to>
    <xdr:cxnSp macro="">
      <xdr:nvCxnSpPr>
        <xdr:cNvPr id="125" name="直線コネクタ 124"/>
        <xdr:cNvCxnSpPr/>
      </xdr:nvCxnSpPr>
      <xdr:spPr>
        <a:xfrm flipV="1">
          <a:off x="8750300" y="6995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63500</xdr:rowOff>
    </xdr:from>
    <xdr:to>
      <xdr:col>41</xdr:col>
      <xdr:colOff>101600</xdr:colOff>
      <xdr:row>41</xdr:row>
      <xdr:rowOff>165100</xdr:rowOff>
    </xdr:to>
    <xdr:sp macro="" textlink="">
      <xdr:nvSpPr>
        <xdr:cNvPr id="126" name="楕円 125"/>
        <xdr:cNvSpPr/>
      </xdr:nvSpPr>
      <xdr:spPr>
        <a:xfrm>
          <a:off x="7810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110490</xdr:rowOff>
    </xdr:from>
    <xdr:to>
      <xdr:col>45</xdr:col>
      <xdr:colOff>177800</xdr:colOff>
      <xdr:row>41</xdr:row>
      <xdr:rowOff>114300</xdr:rowOff>
    </xdr:to>
    <xdr:cxnSp macro="">
      <xdr:nvCxnSpPr>
        <xdr:cNvPr id="127" name="直線コネクタ 126"/>
        <xdr:cNvCxnSpPr/>
      </xdr:nvCxnSpPr>
      <xdr:spPr>
        <a:xfrm flipV="1">
          <a:off x="7861300" y="713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28"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9"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0"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1"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33037</xdr:rowOff>
    </xdr:from>
    <xdr:ext cx="469744" cy="259045"/>
    <xdr:sp macro="" textlink="">
      <xdr:nvSpPr>
        <xdr:cNvPr id="132" name="n_1main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152417</xdr:rowOff>
    </xdr:from>
    <xdr:ext cx="469744" cy="259045"/>
    <xdr:sp macro="" textlink="">
      <xdr:nvSpPr>
        <xdr:cNvPr id="133" name="n_2mainValue【図書館】&#10;一人当たり面積"/>
        <xdr:cNvSpPr txBox="1"/>
      </xdr:nvSpPr>
      <xdr:spPr>
        <a:xfrm>
          <a:off x="8515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156227</xdr:rowOff>
    </xdr:from>
    <xdr:ext cx="469744" cy="259045"/>
    <xdr:sp macro="" textlink="">
      <xdr:nvSpPr>
        <xdr:cNvPr id="134" name="n_3mainValue【図書館】&#10;一人当たり面積"/>
        <xdr:cNvSpPr txBox="1"/>
      </xdr:nvSpPr>
      <xdr:spPr>
        <a:xfrm>
          <a:off x="7626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59" name="直線コネクタ 158"/>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2"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3" name="直線コネクタ 162"/>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66" name="フローチャート: 判断 165"/>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67" name="フローチャート: 判断 166"/>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8" name="フローチャート: 判断 167"/>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69" name="フローチャート: 判断 168"/>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75" name="楕円 174"/>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21590</xdr:rowOff>
    </xdr:from>
    <xdr:to>
      <xdr:col>15</xdr:col>
      <xdr:colOff>101600</xdr:colOff>
      <xdr:row>61</xdr:row>
      <xdr:rowOff>123190</xdr:rowOff>
    </xdr:to>
    <xdr:sp macro="" textlink="">
      <xdr:nvSpPr>
        <xdr:cNvPr id="176" name="楕円 175"/>
        <xdr:cNvSpPr/>
      </xdr:nvSpPr>
      <xdr:spPr>
        <a:xfrm>
          <a:off x="2857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61</xdr:row>
      <xdr:rowOff>72390</xdr:rowOff>
    </xdr:to>
    <xdr:cxnSp macro="">
      <xdr:nvCxnSpPr>
        <xdr:cNvPr id="177" name="直線コネクタ 176"/>
        <xdr:cNvCxnSpPr/>
      </xdr:nvCxnSpPr>
      <xdr:spPr>
        <a:xfrm flipV="1">
          <a:off x="2908300" y="1020508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92075</xdr:rowOff>
    </xdr:from>
    <xdr:to>
      <xdr:col>10</xdr:col>
      <xdr:colOff>165100</xdr:colOff>
      <xdr:row>63</xdr:row>
      <xdr:rowOff>22225</xdr:rowOff>
    </xdr:to>
    <xdr:sp macro="" textlink="">
      <xdr:nvSpPr>
        <xdr:cNvPr id="178" name="楕円 177"/>
        <xdr:cNvSpPr/>
      </xdr:nvSpPr>
      <xdr:spPr>
        <a:xfrm>
          <a:off x="196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62</xdr:row>
      <xdr:rowOff>142875</xdr:rowOff>
    </xdr:to>
    <xdr:cxnSp macro="">
      <xdr:nvCxnSpPr>
        <xdr:cNvPr id="179" name="直線コネクタ 178"/>
        <xdr:cNvCxnSpPr/>
      </xdr:nvCxnSpPr>
      <xdr:spPr>
        <a:xfrm flipV="1">
          <a:off x="2019300" y="1053084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0"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1"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2"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83"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184" name="n_1mainValue【体育館・プー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114317</xdr:rowOff>
    </xdr:from>
    <xdr:ext cx="405111" cy="259045"/>
    <xdr:sp macro="" textlink="">
      <xdr:nvSpPr>
        <xdr:cNvPr id="185" name="n_2mainValue【体育館・プール】&#10;有形固定資産減価償却率"/>
        <xdr:cNvSpPr txBox="1"/>
      </xdr:nvSpPr>
      <xdr:spPr>
        <a:xfrm>
          <a:off x="2705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13352</xdr:rowOff>
    </xdr:from>
    <xdr:ext cx="405111" cy="259045"/>
    <xdr:sp macro="" textlink="">
      <xdr:nvSpPr>
        <xdr:cNvPr id="186" name="n_3mainValue【体育館・プール】&#10;有形固定資産減価償却率"/>
        <xdr:cNvSpPr txBox="1"/>
      </xdr:nvSpPr>
      <xdr:spPr>
        <a:xfrm>
          <a:off x="1816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08" name="直線コネクタ 20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0" name="直線コネクタ 20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1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12" name="直線コネクタ 21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13"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14" name="フローチャート: 判断 21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15" name="フローチャート: 判断 21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6" name="フローチャート: 判断 21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17" name="フローチャート: 判断 21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18" name="フローチャート: 判断 217"/>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48870</xdr:rowOff>
    </xdr:from>
    <xdr:to>
      <xdr:col>50</xdr:col>
      <xdr:colOff>165100</xdr:colOff>
      <xdr:row>63</xdr:row>
      <xdr:rowOff>150470</xdr:rowOff>
    </xdr:to>
    <xdr:sp macro="" textlink="">
      <xdr:nvSpPr>
        <xdr:cNvPr id="224" name="楕円 223"/>
        <xdr:cNvSpPr/>
      </xdr:nvSpPr>
      <xdr:spPr>
        <a:xfrm>
          <a:off x="9588500" y="108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50241</xdr:rowOff>
    </xdr:from>
    <xdr:to>
      <xdr:col>46</xdr:col>
      <xdr:colOff>38100</xdr:colOff>
      <xdr:row>63</xdr:row>
      <xdr:rowOff>151841</xdr:rowOff>
    </xdr:to>
    <xdr:sp macro="" textlink="">
      <xdr:nvSpPr>
        <xdr:cNvPr id="225" name="楕円 224"/>
        <xdr:cNvSpPr/>
      </xdr:nvSpPr>
      <xdr:spPr>
        <a:xfrm>
          <a:off x="8699500" y="108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99670</xdr:rowOff>
    </xdr:from>
    <xdr:to>
      <xdr:col>50</xdr:col>
      <xdr:colOff>114300</xdr:colOff>
      <xdr:row>63</xdr:row>
      <xdr:rowOff>101041</xdr:rowOff>
    </xdr:to>
    <xdr:cxnSp macro="">
      <xdr:nvCxnSpPr>
        <xdr:cNvPr id="226" name="直線コネクタ 225"/>
        <xdr:cNvCxnSpPr/>
      </xdr:nvCxnSpPr>
      <xdr:spPr>
        <a:xfrm flipV="1">
          <a:off x="8750300" y="1090102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51156</xdr:rowOff>
    </xdr:from>
    <xdr:to>
      <xdr:col>41</xdr:col>
      <xdr:colOff>101600</xdr:colOff>
      <xdr:row>63</xdr:row>
      <xdr:rowOff>152756</xdr:rowOff>
    </xdr:to>
    <xdr:sp macro="" textlink="">
      <xdr:nvSpPr>
        <xdr:cNvPr id="227" name="楕円 226"/>
        <xdr:cNvSpPr/>
      </xdr:nvSpPr>
      <xdr:spPr>
        <a:xfrm>
          <a:off x="7810500" y="10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101041</xdr:rowOff>
    </xdr:from>
    <xdr:to>
      <xdr:col>45</xdr:col>
      <xdr:colOff>177800</xdr:colOff>
      <xdr:row>63</xdr:row>
      <xdr:rowOff>101956</xdr:rowOff>
    </xdr:to>
    <xdr:cxnSp macro="">
      <xdr:nvCxnSpPr>
        <xdr:cNvPr id="228" name="直線コネクタ 227"/>
        <xdr:cNvCxnSpPr/>
      </xdr:nvCxnSpPr>
      <xdr:spPr>
        <a:xfrm flipV="1">
          <a:off x="7861300" y="1090239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29"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31"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32"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141597</xdr:rowOff>
    </xdr:from>
    <xdr:ext cx="469744" cy="259045"/>
    <xdr:sp macro="" textlink="">
      <xdr:nvSpPr>
        <xdr:cNvPr id="233" name="n_1mainValue【体育館・プール】&#10;一人当たり面積"/>
        <xdr:cNvSpPr txBox="1"/>
      </xdr:nvSpPr>
      <xdr:spPr>
        <a:xfrm>
          <a:off x="9391727" y="109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142968</xdr:rowOff>
    </xdr:from>
    <xdr:ext cx="469744" cy="259045"/>
    <xdr:sp macro="" textlink="">
      <xdr:nvSpPr>
        <xdr:cNvPr id="234" name="n_2mainValue【体育館・プール】&#10;一人当たり面積"/>
        <xdr:cNvSpPr txBox="1"/>
      </xdr:nvSpPr>
      <xdr:spPr>
        <a:xfrm>
          <a:off x="8515427"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143883</xdr:rowOff>
    </xdr:from>
    <xdr:ext cx="469744" cy="259045"/>
    <xdr:sp macro="" textlink="">
      <xdr:nvSpPr>
        <xdr:cNvPr id="235" name="n_3mainValue【体育館・プール】&#10;一人当たり面積"/>
        <xdr:cNvSpPr txBox="1"/>
      </xdr:nvSpPr>
      <xdr:spPr>
        <a:xfrm>
          <a:off x="7626427" y="109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60" name="直線コネクタ 259"/>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63"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64" name="直線コネクタ 263"/>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65"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66" name="フローチャート: 判断 265"/>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67" name="フローチャート: 判断 266"/>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68" name="フローチャート: 判断 267"/>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9" name="フローチャート: 判断 268"/>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70" name="フローチャート: 判断 269"/>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76" name="楕円 275"/>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7" name="楕円 276"/>
        <xdr:cNvSpPr/>
      </xdr:nvSpPr>
      <xdr:spPr>
        <a:xfrm>
          <a:off x="2857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62864</xdr:rowOff>
    </xdr:from>
    <xdr:to>
      <xdr:col>19</xdr:col>
      <xdr:colOff>177800</xdr:colOff>
      <xdr:row>83</xdr:row>
      <xdr:rowOff>102870</xdr:rowOff>
    </xdr:to>
    <xdr:cxnSp macro="">
      <xdr:nvCxnSpPr>
        <xdr:cNvPr id="278" name="直線コネクタ 277"/>
        <xdr:cNvCxnSpPr/>
      </xdr:nvCxnSpPr>
      <xdr:spPr>
        <a:xfrm>
          <a:off x="2908300" y="142932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279" name="楕円 278"/>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22861</xdr:rowOff>
    </xdr:from>
    <xdr:to>
      <xdr:col>15</xdr:col>
      <xdr:colOff>50800</xdr:colOff>
      <xdr:row>83</xdr:row>
      <xdr:rowOff>62864</xdr:rowOff>
    </xdr:to>
    <xdr:cxnSp macro="">
      <xdr:nvCxnSpPr>
        <xdr:cNvPr id="280" name="直線コネクタ 279"/>
        <xdr:cNvCxnSpPr/>
      </xdr:nvCxnSpPr>
      <xdr:spPr>
        <a:xfrm>
          <a:off x="2019300" y="14253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81"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82"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83"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84"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285" name="n_1mainValue【福祉施設】&#10;有形固定資産減価償却率"/>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86" name="n_2main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287" name="n_3mainValue【福祉施設】&#10;有形固定資産減価償却率"/>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11" name="直線コネクタ 31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1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15" name="直線コネクタ 31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1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17" name="フローチャート: 判断 31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18" name="フローチャート: 判断 31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19" name="フローチャート: 判断 31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0" name="フローチャート: 判断 31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21" name="フローチャート: 判断 32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19050</xdr:rowOff>
    </xdr:from>
    <xdr:to>
      <xdr:col>50</xdr:col>
      <xdr:colOff>165100</xdr:colOff>
      <xdr:row>86</xdr:row>
      <xdr:rowOff>120650</xdr:rowOff>
    </xdr:to>
    <xdr:sp macro="" textlink="">
      <xdr:nvSpPr>
        <xdr:cNvPr id="327" name="楕円 326"/>
        <xdr:cNvSpPr/>
      </xdr:nvSpPr>
      <xdr:spPr>
        <a:xfrm>
          <a:off x="9588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20320</xdr:rowOff>
    </xdr:from>
    <xdr:to>
      <xdr:col>46</xdr:col>
      <xdr:colOff>38100</xdr:colOff>
      <xdr:row>86</xdr:row>
      <xdr:rowOff>121920</xdr:rowOff>
    </xdr:to>
    <xdr:sp macro="" textlink="">
      <xdr:nvSpPr>
        <xdr:cNvPr id="328" name="楕円 327"/>
        <xdr:cNvSpPr/>
      </xdr:nvSpPr>
      <xdr:spPr>
        <a:xfrm>
          <a:off x="8699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69850</xdr:rowOff>
    </xdr:from>
    <xdr:to>
      <xdr:col>50</xdr:col>
      <xdr:colOff>114300</xdr:colOff>
      <xdr:row>86</xdr:row>
      <xdr:rowOff>71120</xdr:rowOff>
    </xdr:to>
    <xdr:cxnSp macro="">
      <xdr:nvCxnSpPr>
        <xdr:cNvPr id="329" name="直線コネクタ 328"/>
        <xdr:cNvCxnSpPr/>
      </xdr:nvCxnSpPr>
      <xdr:spPr>
        <a:xfrm flipV="1">
          <a:off x="8750300" y="148145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20320</xdr:rowOff>
    </xdr:from>
    <xdr:to>
      <xdr:col>41</xdr:col>
      <xdr:colOff>101600</xdr:colOff>
      <xdr:row>86</xdr:row>
      <xdr:rowOff>121920</xdr:rowOff>
    </xdr:to>
    <xdr:sp macro="" textlink="">
      <xdr:nvSpPr>
        <xdr:cNvPr id="330" name="楕円 329"/>
        <xdr:cNvSpPr/>
      </xdr:nvSpPr>
      <xdr:spPr>
        <a:xfrm>
          <a:off x="7810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71120</xdr:rowOff>
    </xdr:from>
    <xdr:to>
      <xdr:col>45</xdr:col>
      <xdr:colOff>177800</xdr:colOff>
      <xdr:row>86</xdr:row>
      <xdr:rowOff>71120</xdr:rowOff>
    </xdr:to>
    <xdr:cxnSp macro="">
      <xdr:nvCxnSpPr>
        <xdr:cNvPr id="331" name="直線コネクタ 330"/>
        <xdr:cNvCxnSpPr/>
      </xdr:nvCxnSpPr>
      <xdr:spPr>
        <a:xfrm>
          <a:off x="7861300" y="1481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32"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33"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34"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35"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111777</xdr:rowOff>
    </xdr:from>
    <xdr:ext cx="469744" cy="259045"/>
    <xdr:sp macro="" textlink="">
      <xdr:nvSpPr>
        <xdr:cNvPr id="336" name="n_1mainValue【福祉施設】&#10;一人当たり面積"/>
        <xdr:cNvSpPr txBox="1"/>
      </xdr:nvSpPr>
      <xdr:spPr>
        <a:xfrm>
          <a:off x="9391727"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113047</xdr:rowOff>
    </xdr:from>
    <xdr:ext cx="469744" cy="259045"/>
    <xdr:sp macro="" textlink="">
      <xdr:nvSpPr>
        <xdr:cNvPr id="337" name="n_2mainValue【福祉施設】&#10;一人当たり面積"/>
        <xdr:cNvSpPr txBox="1"/>
      </xdr:nvSpPr>
      <xdr:spPr>
        <a:xfrm>
          <a:off x="8515427" y="148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113047</xdr:rowOff>
    </xdr:from>
    <xdr:ext cx="469744" cy="259045"/>
    <xdr:sp macro="" textlink="">
      <xdr:nvSpPr>
        <xdr:cNvPr id="338" name="n_3mainValue【福祉施設】&#10;一人当たり面積"/>
        <xdr:cNvSpPr txBox="1"/>
      </xdr:nvSpPr>
      <xdr:spPr>
        <a:xfrm>
          <a:off x="7626427" y="148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1" name="テキスト ボックス 35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59" name="テキスト ボックス 35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62" name="直線コネクタ 36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3"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64" name="直線コネクタ 36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65"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6" name="直線コネクタ 36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67"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68" name="フローチャート: 判断 367"/>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69" name="フローチャート: 判断 368"/>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70" name="フローチャート: 判断 369"/>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71" name="フローチャート: 判断 370"/>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72" name="フローチャート: 判断 371"/>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73661</xdr:rowOff>
    </xdr:from>
    <xdr:to>
      <xdr:col>20</xdr:col>
      <xdr:colOff>38100</xdr:colOff>
      <xdr:row>104</xdr:row>
      <xdr:rowOff>3811</xdr:rowOff>
    </xdr:to>
    <xdr:sp macro="" textlink="">
      <xdr:nvSpPr>
        <xdr:cNvPr id="378" name="楕円 377"/>
        <xdr:cNvSpPr/>
      </xdr:nvSpPr>
      <xdr:spPr>
        <a:xfrm>
          <a:off x="3746500" y="17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50800</xdr:rowOff>
    </xdr:from>
    <xdr:to>
      <xdr:col>15</xdr:col>
      <xdr:colOff>101600</xdr:colOff>
      <xdr:row>103</xdr:row>
      <xdr:rowOff>152400</xdr:rowOff>
    </xdr:to>
    <xdr:sp macro="" textlink="">
      <xdr:nvSpPr>
        <xdr:cNvPr id="379" name="楕円 378"/>
        <xdr:cNvSpPr/>
      </xdr:nvSpPr>
      <xdr:spPr>
        <a:xfrm>
          <a:off x="28575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101600</xdr:rowOff>
    </xdr:from>
    <xdr:to>
      <xdr:col>19</xdr:col>
      <xdr:colOff>177800</xdr:colOff>
      <xdr:row>103</xdr:row>
      <xdr:rowOff>124461</xdr:rowOff>
    </xdr:to>
    <xdr:cxnSp macro="">
      <xdr:nvCxnSpPr>
        <xdr:cNvPr id="380" name="直線コネクタ 379"/>
        <xdr:cNvCxnSpPr/>
      </xdr:nvCxnSpPr>
      <xdr:spPr>
        <a:xfrm>
          <a:off x="2908300" y="17760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81" name="楕円 380"/>
        <xdr:cNvSpPr/>
      </xdr:nvSpPr>
      <xdr:spPr>
        <a:xfrm>
          <a:off x="1968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80011</xdr:rowOff>
    </xdr:from>
    <xdr:to>
      <xdr:col>15</xdr:col>
      <xdr:colOff>50800</xdr:colOff>
      <xdr:row>103</xdr:row>
      <xdr:rowOff>101600</xdr:rowOff>
    </xdr:to>
    <xdr:cxnSp macro="">
      <xdr:nvCxnSpPr>
        <xdr:cNvPr id="382" name="直線コネクタ 381"/>
        <xdr:cNvCxnSpPr/>
      </xdr:nvCxnSpPr>
      <xdr:spPr>
        <a:xfrm>
          <a:off x="2019300" y="177393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83"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84"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385"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86"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166388</xdr:rowOff>
    </xdr:from>
    <xdr:ext cx="405111" cy="259045"/>
    <xdr:sp macro="" textlink="">
      <xdr:nvSpPr>
        <xdr:cNvPr id="387" name="n_1mainValue【市民会館】&#10;有形固定資産減価償却率"/>
        <xdr:cNvSpPr txBox="1"/>
      </xdr:nvSpPr>
      <xdr:spPr>
        <a:xfrm>
          <a:off x="35820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168927</xdr:rowOff>
    </xdr:from>
    <xdr:ext cx="405111" cy="259045"/>
    <xdr:sp macro="" textlink="">
      <xdr:nvSpPr>
        <xdr:cNvPr id="388" name="n_2mainValue【市民会館】&#10;有形固定資産減価償却率"/>
        <xdr:cNvSpPr txBox="1"/>
      </xdr:nvSpPr>
      <xdr:spPr>
        <a:xfrm>
          <a:off x="2705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389" name="n_3main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13" name="直線コネクタ 412"/>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14"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15" name="直線コネクタ 414"/>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16"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17" name="直線コネクタ 416"/>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18"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19" name="フローチャート: 判断 418"/>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20" name="フローチャート: 判断 419"/>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21" name="フローチャート: 判断 420"/>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22" name="フローチャート: 判断 421"/>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23" name="フローチャート: 判断 422"/>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429" name="楕円 428"/>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6350</xdr:rowOff>
    </xdr:from>
    <xdr:to>
      <xdr:col>46</xdr:col>
      <xdr:colOff>38100</xdr:colOff>
      <xdr:row>104</xdr:row>
      <xdr:rowOff>107950</xdr:rowOff>
    </xdr:to>
    <xdr:sp macro="" textlink="">
      <xdr:nvSpPr>
        <xdr:cNvPr id="430" name="楕円 429"/>
        <xdr:cNvSpPr/>
      </xdr:nvSpPr>
      <xdr:spPr>
        <a:xfrm>
          <a:off x="8699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57150</xdr:rowOff>
    </xdr:to>
    <xdr:cxnSp macro="">
      <xdr:nvCxnSpPr>
        <xdr:cNvPr id="431" name="直線コネクタ 430"/>
        <xdr:cNvCxnSpPr/>
      </xdr:nvCxnSpPr>
      <xdr:spPr>
        <a:xfrm flipV="1">
          <a:off x="8750300" y="17876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19686</xdr:rowOff>
    </xdr:from>
    <xdr:to>
      <xdr:col>41</xdr:col>
      <xdr:colOff>101600</xdr:colOff>
      <xdr:row>104</xdr:row>
      <xdr:rowOff>121286</xdr:rowOff>
    </xdr:to>
    <xdr:sp macro="" textlink="">
      <xdr:nvSpPr>
        <xdr:cNvPr id="432" name="楕円 431"/>
        <xdr:cNvSpPr/>
      </xdr:nvSpPr>
      <xdr:spPr>
        <a:xfrm>
          <a:off x="781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57150</xdr:rowOff>
    </xdr:from>
    <xdr:to>
      <xdr:col>45</xdr:col>
      <xdr:colOff>177800</xdr:colOff>
      <xdr:row>104</xdr:row>
      <xdr:rowOff>70486</xdr:rowOff>
    </xdr:to>
    <xdr:cxnSp macro="">
      <xdr:nvCxnSpPr>
        <xdr:cNvPr id="433" name="直線コネクタ 432"/>
        <xdr:cNvCxnSpPr/>
      </xdr:nvCxnSpPr>
      <xdr:spPr>
        <a:xfrm flipV="1">
          <a:off x="7861300" y="178879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34"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35"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36"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37"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113047</xdr:rowOff>
    </xdr:from>
    <xdr:ext cx="469744" cy="259045"/>
    <xdr:sp macro="" textlink="">
      <xdr:nvSpPr>
        <xdr:cNvPr id="438" name="n_1main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124477</xdr:rowOff>
    </xdr:from>
    <xdr:ext cx="469744" cy="259045"/>
    <xdr:sp macro="" textlink="">
      <xdr:nvSpPr>
        <xdr:cNvPr id="439" name="n_2mainValue【市民会館】&#10;一人当たり面積"/>
        <xdr:cNvSpPr txBox="1"/>
      </xdr:nvSpPr>
      <xdr:spPr>
        <a:xfrm>
          <a:off x="8515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137813</xdr:rowOff>
    </xdr:from>
    <xdr:ext cx="469744" cy="259045"/>
    <xdr:sp macro="" textlink="">
      <xdr:nvSpPr>
        <xdr:cNvPr id="440" name="n_3mainValue【市民会館】&#10;一人当たり面積"/>
        <xdr:cNvSpPr txBox="1"/>
      </xdr:nvSpPr>
      <xdr:spPr>
        <a:xfrm>
          <a:off x="7626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3" name="テキスト ボックス 4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1" name="テキスト ボックス 4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3" name="テキスト ボックス 4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65" name="直線コネクタ 46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6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67" name="直線コネクタ 46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6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69" name="直線コネクタ 46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70"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71" name="フローチャート: 判断 47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72" name="フローチャート: 判断 47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73" name="フローチャート: 判断 47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74" name="フローチャート: 判断 47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75" name="フローチャート: 判断 47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481" name="楕円 480"/>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82" name="楕円 481"/>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37</xdr:row>
      <xdr:rowOff>85725</xdr:rowOff>
    </xdr:to>
    <xdr:cxnSp macro="">
      <xdr:nvCxnSpPr>
        <xdr:cNvPr id="483" name="直線コネクタ 482"/>
        <xdr:cNvCxnSpPr/>
      </xdr:nvCxnSpPr>
      <xdr:spPr>
        <a:xfrm>
          <a:off x="14592300" y="639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84" name="楕円 483"/>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24765</xdr:rowOff>
    </xdr:from>
    <xdr:to>
      <xdr:col>76</xdr:col>
      <xdr:colOff>114300</xdr:colOff>
      <xdr:row>37</xdr:row>
      <xdr:rowOff>49530</xdr:rowOff>
    </xdr:to>
    <xdr:cxnSp macro="">
      <xdr:nvCxnSpPr>
        <xdr:cNvPr id="485" name="直線コネクタ 484"/>
        <xdr:cNvCxnSpPr/>
      </xdr:nvCxnSpPr>
      <xdr:spPr>
        <a:xfrm>
          <a:off x="13703300" y="63684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86"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87"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88"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89"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153052</xdr:rowOff>
    </xdr:from>
    <xdr:ext cx="405111" cy="259045"/>
    <xdr:sp macro="" textlink="">
      <xdr:nvSpPr>
        <xdr:cNvPr id="490" name="n_1main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91457</xdr:rowOff>
    </xdr:from>
    <xdr:ext cx="405111" cy="259045"/>
    <xdr:sp macro="" textlink="">
      <xdr:nvSpPr>
        <xdr:cNvPr id="491" name="n_2mainValue【一般廃棄物処理施設】&#10;有形固定資産減価償却率"/>
        <xdr:cNvSpPr txBox="1"/>
      </xdr:nvSpPr>
      <xdr:spPr>
        <a:xfrm>
          <a:off x="14389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92" name="n_3mainValue【一般廃棄物処理施設】&#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3" name="直線コネクタ 5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4" name="テキスト ボックス 50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5" name="直線コネクタ 5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6" name="テキスト ボックス 50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7" name="直線コネクタ 5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8" name="テキスト ボックス 50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9" name="直線コネクタ 5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0" name="テキスト ボックス 50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14" name="直線コネクタ 513"/>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15"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16" name="直線コネクタ 515"/>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17"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18" name="直線コネクタ 517"/>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19"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20" name="フローチャート: 判断 519"/>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21" name="フローチャート: 判断 520"/>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22" name="フローチャート: 判断 521"/>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23" name="フローチャート: 判断 522"/>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24" name="フローチャート: 判断 523"/>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167466</xdr:rowOff>
    </xdr:from>
    <xdr:to>
      <xdr:col>112</xdr:col>
      <xdr:colOff>38100</xdr:colOff>
      <xdr:row>40</xdr:row>
      <xdr:rowOff>97616</xdr:rowOff>
    </xdr:to>
    <xdr:sp macro="" textlink="">
      <xdr:nvSpPr>
        <xdr:cNvPr id="530" name="楕円 529"/>
        <xdr:cNvSpPr/>
      </xdr:nvSpPr>
      <xdr:spPr>
        <a:xfrm>
          <a:off x="21272500" y="68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3733</xdr:rowOff>
    </xdr:from>
    <xdr:to>
      <xdr:col>107</xdr:col>
      <xdr:colOff>101600</xdr:colOff>
      <xdr:row>40</xdr:row>
      <xdr:rowOff>105333</xdr:rowOff>
    </xdr:to>
    <xdr:sp macro="" textlink="">
      <xdr:nvSpPr>
        <xdr:cNvPr id="531" name="楕円 530"/>
        <xdr:cNvSpPr/>
      </xdr:nvSpPr>
      <xdr:spPr>
        <a:xfrm>
          <a:off x="20383500" y="68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46816</xdr:rowOff>
    </xdr:from>
    <xdr:to>
      <xdr:col>111</xdr:col>
      <xdr:colOff>177800</xdr:colOff>
      <xdr:row>40</xdr:row>
      <xdr:rowOff>54533</xdr:rowOff>
    </xdr:to>
    <xdr:cxnSp macro="">
      <xdr:nvCxnSpPr>
        <xdr:cNvPr id="532" name="直線コネクタ 531"/>
        <xdr:cNvCxnSpPr/>
      </xdr:nvCxnSpPr>
      <xdr:spPr>
        <a:xfrm flipV="1">
          <a:off x="20434300" y="6904816"/>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100792</xdr:rowOff>
    </xdr:from>
    <xdr:to>
      <xdr:col>102</xdr:col>
      <xdr:colOff>165100</xdr:colOff>
      <xdr:row>41</xdr:row>
      <xdr:rowOff>30942</xdr:rowOff>
    </xdr:to>
    <xdr:sp macro="" textlink="">
      <xdr:nvSpPr>
        <xdr:cNvPr id="533" name="楕円 532"/>
        <xdr:cNvSpPr/>
      </xdr:nvSpPr>
      <xdr:spPr>
        <a:xfrm>
          <a:off x="19494500" y="69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54533</xdr:rowOff>
    </xdr:from>
    <xdr:to>
      <xdr:col>107</xdr:col>
      <xdr:colOff>50800</xdr:colOff>
      <xdr:row>40</xdr:row>
      <xdr:rowOff>151592</xdr:rowOff>
    </xdr:to>
    <xdr:cxnSp macro="">
      <xdr:nvCxnSpPr>
        <xdr:cNvPr id="534" name="直線コネクタ 533"/>
        <xdr:cNvCxnSpPr/>
      </xdr:nvCxnSpPr>
      <xdr:spPr>
        <a:xfrm flipV="1">
          <a:off x="19545300" y="6912533"/>
          <a:ext cx="889000" cy="9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3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3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3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3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114143</xdr:rowOff>
    </xdr:from>
    <xdr:ext cx="599010" cy="259045"/>
    <xdr:sp macro="" textlink="">
      <xdr:nvSpPr>
        <xdr:cNvPr id="539" name="n_1mainValue【一般廃棄物処理施設】&#10;一人当たり有形固定資産（償却資産）額"/>
        <xdr:cNvSpPr txBox="1"/>
      </xdr:nvSpPr>
      <xdr:spPr>
        <a:xfrm>
          <a:off x="21011095" y="66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96460</xdr:rowOff>
    </xdr:from>
    <xdr:ext cx="599010" cy="259045"/>
    <xdr:sp macro="" textlink="">
      <xdr:nvSpPr>
        <xdr:cNvPr id="540" name="n_2mainValue【一般廃棄物処理施設】&#10;一人当たり有形固定資産（償却資産）額"/>
        <xdr:cNvSpPr txBox="1"/>
      </xdr:nvSpPr>
      <xdr:spPr>
        <a:xfrm>
          <a:off x="20134795" y="695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22069</xdr:rowOff>
    </xdr:from>
    <xdr:ext cx="534377" cy="259045"/>
    <xdr:sp macro="" textlink="">
      <xdr:nvSpPr>
        <xdr:cNvPr id="541" name="n_3mainValue【一般廃棄物処理施設】&#10;一人当たり有形固定資産（償却資産）額"/>
        <xdr:cNvSpPr txBox="1"/>
      </xdr:nvSpPr>
      <xdr:spPr>
        <a:xfrm>
          <a:off x="19278111" y="70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2" name="テキスト ボックス 55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3" name="直線コネクタ 5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4" name="テキスト ボックス 55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5" name="直線コネクタ 5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6" name="テキスト ボックス 5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7" name="直線コネクタ 5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8" name="テキスト ボックス 5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9" name="直線コネクタ 5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0" name="テキスト ボックス 5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1" name="直線コネクタ 5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2" name="テキスト ボックス 5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3" name="直線コネクタ 5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4" name="テキスト ボックス 56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67" name="直線コネクタ 56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6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69" name="直線コネクタ 56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1" name="直線コネクタ 57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72"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73" name="フローチャート: 判断 57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74" name="フローチャート: 判断 57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75" name="フローチャート: 判断 57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76" name="フローチャート: 判断 57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77" name="フローチャート: 判断 57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83" name="楕円 582"/>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50437</xdr:rowOff>
    </xdr:from>
    <xdr:to>
      <xdr:col>76</xdr:col>
      <xdr:colOff>165100</xdr:colOff>
      <xdr:row>58</xdr:row>
      <xdr:rowOff>152037</xdr:rowOff>
    </xdr:to>
    <xdr:sp macro="" textlink="">
      <xdr:nvSpPr>
        <xdr:cNvPr id="584" name="楕円 583"/>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137160</xdr:rowOff>
    </xdr:to>
    <xdr:cxnSp macro="">
      <xdr:nvCxnSpPr>
        <xdr:cNvPr id="585" name="直線コネクタ 584"/>
        <xdr:cNvCxnSpPr/>
      </xdr:nvCxnSpPr>
      <xdr:spPr>
        <a:xfrm>
          <a:off x="14592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14515</xdr:rowOff>
    </xdr:from>
    <xdr:to>
      <xdr:col>72</xdr:col>
      <xdr:colOff>38100</xdr:colOff>
      <xdr:row>58</xdr:row>
      <xdr:rowOff>116115</xdr:rowOff>
    </xdr:to>
    <xdr:sp macro="" textlink="">
      <xdr:nvSpPr>
        <xdr:cNvPr id="586" name="楕円 585"/>
        <xdr:cNvSpPr/>
      </xdr:nvSpPr>
      <xdr:spPr>
        <a:xfrm>
          <a:off x="13652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65315</xdr:rowOff>
    </xdr:from>
    <xdr:to>
      <xdr:col>76</xdr:col>
      <xdr:colOff>114300</xdr:colOff>
      <xdr:row>58</xdr:row>
      <xdr:rowOff>101237</xdr:rowOff>
    </xdr:to>
    <xdr:cxnSp macro="">
      <xdr:nvCxnSpPr>
        <xdr:cNvPr id="587" name="直線コネクタ 586"/>
        <xdr:cNvCxnSpPr/>
      </xdr:nvCxnSpPr>
      <xdr:spPr>
        <a:xfrm>
          <a:off x="13703300" y="100094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88"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89"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90"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91"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92" name="n_1mainValue【保健センター・保健所】&#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593" name="n_2mainValue【保健センター・保健所】&#10;有形固定資産減価償却率"/>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132642</xdr:rowOff>
    </xdr:from>
    <xdr:ext cx="405111" cy="259045"/>
    <xdr:sp macro="" textlink="">
      <xdr:nvSpPr>
        <xdr:cNvPr id="594" name="n_3mainValue【保健センター・保健所】&#10;有形固定資産減価償却率"/>
        <xdr:cNvSpPr txBox="1"/>
      </xdr:nvSpPr>
      <xdr:spPr>
        <a:xfrm>
          <a:off x="13500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5" name="直線コネクタ 6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6" name="テキスト ボックス 6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7" name="直線コネクタ 6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8" name="テキスト ボックス 6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9" name="直線コネクタ 6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0" name="テキスト ボックス 6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1" name="直線コネクタ 6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2" name="テキスト ボックス 6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3" name="直線コネクタ 6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4" name="テキスト ボックス 6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18" name="直線コネクタ 61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0" name="直線コネクタ 61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2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22" name="直線コネクタ 62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23"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24" name="フローチャート: 判断 62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25" name="フローチャート: 判断 62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26" name="フローチャート: 判断 62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27" name="フローチャート: 判断 62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28" name="フローチャート: 判断 62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634" name="楕円 633"/>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97790</xdr:rowOff>
    </xdr:from>
    <xdr:to>
      <xdr:col>107</xdr:col>
      <xdr:colOff>101600</xdr:colOff>
      <xdr:row>64</xdr:row>
      <xdr:rowOff>27940</xdr:rowOff>
    </xdr:to>
    <xdr:sp macro="" textlink="">
      <xdr:nvSpPr>
        <xdr:cNvPr id="635" name="楕円 634"/>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148590</xdr:rowOff>
    </xdr:to>
    <xdr:cxnSp macro="">
      <xdr:nvCxnSpPr>
        <xdr:cNvPr id="636" name="直線コネクタ 635"/>
        <xdr:cNvCxnSpPr/>
      </xdr:nvCxnSpPr>
      <xdr:spPr>
        <a:xfrm flipV="1">
          <a:off x="20434300" y="1094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637" name="楕円 636"/>
        <xdr:cNvSpPr/>
      </xdr:nvSpPr>
      <xdr:spPr>
        <a:xfrm>
          <a:off x="19494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148590</xdr:rowOff>
    </xdr:to>
    <xdr:cxnSp macro="">
      <xdr:nvCxnSpPr>
        <xdr:cNvPr id="638" name="直線コネクタ 637"/>
        <xdr:cNvCxnSpPr/>
      </xdr:nvCxnSpPr>
      <xdr:spPr>
        <a:xfrm>
          <a:off x="19545300" y="108546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39"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40"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41"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42"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643"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644"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645" name="n_3mainValue【保健センター・保健所】&#10;一人当たり面積"/>
        <xdr:cNvSpPr txBox="1"/>
      </xdr:nvSpPr>
      <xdr:spPr>
        <a:xfrm>
          <a:off x="19310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8" name="テキスト ボックス 65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8" name="テキスト ボックス 66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71" name="直線コネクタ 670"/>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3" name="直線コネクタ 67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74"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75" name="直線コネクタ 674"/>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76"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77" name="フローチャート: 判断 676"/>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78" name="フローチャート: 判断 677"/>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79" name="フローチャート: 判断 678"/>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80" name="フローチャート: 判断 679"/>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81" name="フローチャート: 判断 680"/>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64044</xdr:rowOff>
    </xdr:from>
    <xdr:to>
      <xdr:col>81</xdr:col>
      <xdr:colOff>101600</xdr:colOff>
      <xdr:row>79</xdr:row>
      <xdr:rowOff>165644</xdr:rowOff>
    </xdr:to>
    <xdr:sp macro="" textlink="">
      <xdr:nvSpPr>
        <xdr:cNvPr id="687" name="楕円 686"/>
        <xdr:cNvSpPr/>
      </xdr:nvSpPr>
      <xdr:spPr>
        <a:xfrm>
          <a:off x="15430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42818</xdr:rowOff>
    </xdr:from>
    <xdr:to>
      <xdr:col>76</xdr:col>
      <xdr:colOff>165100</xdr:colOff>
      <xdr:row>79</xdr:row>
      <xdr:rowOff>144418</xdr:rowOff>
    </xdr:to>
    <xdr:sp macro="" textlink="">
      <xdr:nvSpPr>
        <xdr:cNvPr id="688" name="楕円 687"/>
        <xdr:cNvSpPr/>
      </xdr:nvSpPr>
      <xdr:spPr>
        <a:xfrm>
          <a:off x="14541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93618</xdr:rowOff>
    </xdr:from>
    <xdr:to>
      <xdr:col>81</xdr:col>
      <xdr:colOff>50800</xdr:colOff>
      <xdr:row>79</xdr:row>
      <xdr:rowOff>114844</xdr:rowOff>
    </xdr:to>
    <xdr:cxnSp macro="">
      <xdr:nvCxnSpPr>
        <xdr:cNvPr id="689" name="直線コネクタ 688"/>
        <xdr:cNvCxnSpPr/>
      </xdr:nvCxnSpPr>
      <xdr:spPr>
        <a:xfrm>
          <a:off x="14592300" y="136381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60779</xdr:rowOff>
    </xdr:from>
    <xdr:to>
      <xdr:col>72</xdr:col>
      <xdr:colOff>38100</xdr:colOff>
      <xdr:row>79</xdr:row>
      <xdr:rowOff>162379</xdr:rowOff>
    </xdr:to>
    <xdr:sp macro="" textlink="">
      <xdr:nvSpPr>
        <xdr:cNvPr id="690" name="楕円 689"/>
        <xdr:cNvSpPr/>
      </xdr:nvSpPr>
      <xdr:spPr>
        <a:xfrm>
          <a:off x="13652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93618</xdr:rowOff>
    </xdr:from>
    <xdr:to>
      <xdr:col>76</xdr:col>
      <xdr:colOff>114300</xdr:colOff>
      <xdr:row>79</xdr:row>
      <xdr:rowOff>111579</xdr:rowOff>
    </xdr:to>
    <xdr:cxnSp macro="">
      <xdr:nvCxnSpPr>
        <xdr:cNvPr id="691" name="直線コネクタ 690"/>
        <xdr:cNvCxnSpPr/>
      </xdr:nvCxnSpPr>
      <xdr:spPr>
        <a:xfrm flipV="1">
          <a:off x="13703300" y="136381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92"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93"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94"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95"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10721</xdr:rowOff>
    </xdr:from>
    <xdr:ext cx="405111" cy="259045"/>
    <xdr:sp macro="" textlink="">
      <xdr:nvSpPr>
        <xdr:cNvPr id="696" name="n_1mainValue【消防施設】&#10;有形固定資産減価償却率"/>
        <xdr:cNvSpPr txBox="1"/>
      </xdr:nvSpPr>
      <xdr:spPr>
        <a:xfrm>
          <a:off x="152660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160945</xdr:rowOff>
    </xdr:from>
    <xdr:ext cx="405111" cy="259045"/>
    <xdr:sp macro="" textlink="">
      <xdr:nvSpPr>
        <xdr:cNvPr id="697" name="n_2mainValue【消防施設】&#10;有形固定資産減価償却率"/>
        <xdr:cNvSpPr txBox="1"/>
      </xdr:nvSpPr>
      <xdr:spPr>
        <a:xfrm>
          <a:off x="14389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7456</xdr:rowOff>
    </xdr:from>
    <xdr:ext cx="405111" cy="259045"/>
    <xdr:sp macro="" textlink="">
      <xdr:nvSpPr>
        <xdr:cNvPr id="698" name="n_3mainValue【消防施設】&#10;有形固定資産減価償却率"/>
        <xdr:cNvSpPr txBox="1"/>
      </xdr:nvSpPr>
      <xdr:spPr>
        <a:xfrm>
          <a:off x="13500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9" name="直線コネクタ 7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0" name="テキスト ボックス 7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1" name="直線コネクタ 7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2" name="テキスト ボックス 7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3" name="直線コネクタ 7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4" name="テキスト ボックス 7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5" name="直線コネクタ 7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6" name="テキスト ボックス 7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7" name="直線コネクタ 7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8" name="テキスト ボックス 7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20" name="直線コネクタ 71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2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22" name="直線コネクタ 72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2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24" name="直線コネクタ 72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25"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26" name="フローチャート: 判断 72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27" name="フローチャート: 判断 72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28" name="フローチャート: 判断 72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29" name="フローチャート: 判断 72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30" name="フローチャート: 判断 72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137719</xdr:rowOff>
    </xdr:from>
    <xdr:to>
      <xdr:col>112</xdr:col>
      <xdr:colOff>38100</xdr:colOff>
      <xdr:row>84</xdr:row>
      <xdr:rowOff>67869</xdr:rowOff>
    </xdr:to>
    <xdr:sp macro="" textlink="">
      <xdr:nvSpPr>
        <xdr:cNvPr id="736" name="楕円 735"/>
        <xdr:cNvSpPr/>
      </xdr:nvSpPr>
      <xdr:spPr>
        <a:xfrm>
          <a:off x="212725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143205</xdr:rowOff>
    </xdr:from>
    <xdr:to>
      <xdr:col>107</xdr:col>
      <xdr:colOff>101600</xdr:colOff>
      <xdr:row>84</xdr:row>
      <xdr:rowOff>73355</xdr:rowOff>
    </xdr:to>
    <xdr:sp macro="" textlink="">
      <xdr:nvSpPr>
        <xdr:cNvPr id="737" name="楕円 736"/>
        <xdr:cNvSpPr/>
      </xdr:nvSpPr>
      <xdr:spPr>
        <a:xfrm>
          <a:off x="20383500" y="143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17069</xdr:rowOff>
    </xdr:from>
    <xdr:to>
      <xdr:col>111</xdr:col>
      <xdr:colOff>177800</xdr:colOff>
      <xdr:row>84</xdr:row>
      <xdr:rowOff>22555</xdr:rowOff>
    </xdr:to>
    <xdr:cxnSp macro="">
      <xdr:nvCxnSpPr>
        <xdr:cNvPr id="738" name="直線コネクタ 737"/>
        <xdr:cNvCxnSpPr/>
      </xdr:nvCxnSpPr>
      <xdr:spPr>
        <a:xfrm flipV="1">
          <a:off x="20434300" y="144188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xdr:rowOff>
    </xdr:from>
    <xdr:to>
      <xdr:col>102</xdr:col>
      <xdr:colOff>165100</xdr:colOff>
      <xdr:row>84</xdr:row>
      <xdr:rowOff>113588</xdr:rowOff>
    </xdr:to>
    <xdr:sp macro="" textlink="">
      <xdr:nvSpPr>
        <xdr:cNvPr id="739" name="楕円 738"/>
        <xdr:cNvSpPr/>
      </xdr:nvSpPr>
      <xdr:spPr>
        <a:xfrm>
          <a:off x="19494500" y="144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22555</xdr:rowOff>
    </xdr:from>
    <xdr:to>
      <xdr:col>107</xdr:col>
      <xdr:colOff>50800</xdr:colOff>
      <xdr:row>84</xdr:row>
      <xdr:rowOff>62788</xdr:rowOff>
    </xdr:to>
    <xdr:cxnSp macro="">
      <xdr:nvCxnSpPr>
        <xdr:cNvPr id="740" name="直線コネクタ 739"/>
        <xdr:cNvCxnSpPr/>
      </xdr:nvCxnSpPr>
      <xdr:spPr>
        <a:xfrm flipV="1">
          <a:off x="19545300" y="14424355"/>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41"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42"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43"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44"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84396</xdr:rowOff>
    </xdr:from>
    <xdr:ext cx="469744" cy="259045"/>
    <xdr:sp macro="" textlink="">
      <xdr:nvSpPr>
        <xdr:cNvPr id="745" name="n_1mainValue【消防施設】&#10;一人当たり面積"/>
        <xdr:cNvSpPr txBox="1"/>
      </xdr:nvSpPr>
      <xdr:spPr>
        <a:xfrm>
          <a:off x="210757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89882</xdr:rowOff>
    </xdr:from>
    <xdr:ext cx="469744" cy="259045"/>
    <xdr:sp macro="" textlink="">
      <xdr:nvSpPr>
        <xdr:cNvPr id="746" name="n_2mainValue【消防施設】&#10;一人当たり面積"/>
        <xdr:cNvSpPr txBox="1"/>
      </xdr:nvSpPr>
      <xdr:spPr>
        <a:xfrm>
          <a:off x="20199427" y="1414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130115</xdr:rowOff>
    </xdr:from>
    <xdr:ext cx="469744" cy="259045"/>
    <xdr:sp macro="" textlink="">
      <xdr:nvSpPr>
        <xdr:cNvPr id="747" name="n_3mainValue【消防施設】&#10;一人当たり面積"/>
        <xdr:cNvSpPr txBox="1"/>
      </xdr:nvSpPr>
      <xdr:spPr>
        <a:xfrm>
          <a:off x="19310427" y="141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0" name="テキスト ボックス 7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0" name="テキスト ボックス 7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73" name="直線コネクタ 77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5" name="直線コネクタ 77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7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77" name="直線コネクタ 77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78"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9" name="フローチャート: 判断 77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80" name="フローチャート: 判断 77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81" name="フローチャート: 判断 78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82" name="フローチャート: 判断 78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83" name="フローチャート: 判断 78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789" name="楕円 788"/>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790" name="楕円 789"/>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157843</xdr:rowOff>
    </xdr:to>
    <xdr:cxnSp macro="">
      <xdr:nvCxnSpPr>
        <xdr:cNvPr id="791" name="直線コネクタ 790"/>
        <xdr:cNvCxnSpPr/>
      </xdr:nvCxnSpPr>
      <xdr:spPr>
        <a:xfrm>
          <a:off x="14592300" y="183070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66221</xdr:rowOff>
    </xdr:from>
    <xdr:to>
      <xdr:col>72</xdr:col>
      <xdr:colOff>38100</xdr:colOff>
      <xdr:row>106</xdr:row>
      <xdr:rowOff>167821</xdr:rowOff>
    </xdr:to>
    <xdr:sp macro="" textlink="">
      <xdr:nvSpPr>
        <xdr:cNvPr id="792" name="楕円 791"/>
        <xdr:cNvSpPr/>
      </xdr:nvSpPr>
      <xdr:spPr>
        <a:xfrm>
          <a:off x="13652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117021</xdr:rowOff>
    </xdr:from>
    <xdr:to>
      <xdr:col>76</xdr:col>
      <xdr:colOff>114300</xdr:colOff>
      <xdr:row>106</xdr:row>
      <xdr:rowOff>133350</xdr:rowOff>
    </xdr:to>
    <xdr:cxnSp macro="">
      <xdr:nvCxnSpPr>
        <xdr:cNvPr id="793" name="直線コネクタ 792"/>
        <xdr:cNvCxnSpPr/>
      </xdr:nvCxnSpPr>
      <xdr:spPr>
        <a:xfrm>
          <a:off x="13703300" y="1829072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94"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95"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96"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97"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798" name="n_1mainValue【庁舎】&#10;有形固定資産減価償却率"/>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799" name="n_2mainValue【庁舎】&#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158948</xdr:rowOff>
    </xdr:from>
    <xdr:ext cx="405111" cy="259045"/>
    <xdr:sp macro="" textlink="">
      <xdr:nvSpPr>
        <xdr:cNvPr id="800" name="n_3mainValue【庁舎】&#10;有形固定資産減価償却率"/>
        <xdr:cNvSpPr txBox="1"/>
      </xdr:nvSpPr>
      <xdr:spPr>
        <a:xfrm>
          <a:off x="13500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26" name="直線コネクタ 82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2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8" name="直線コネクタ 82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30" name="直線コネクタ 82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3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32" name="フローチャート: 判断 83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33" name="フローチャート: 判断 83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34" name="フローチャート: 判断 83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5" name="フローチャート: 判断 83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36" name="フローチャート: 判断 83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80918</xdr:rowOff>
    </xdr:from>
    <xdr:to>
      <xdr:col>112</xdr:col>
      <xdr:colOff>38100</xdr:colOff>
      <xdr:row>105</xdr:row>
      <xdr:rowOff>11068</xdr:rowOff>
    </xdr:to>
    <xdr:sp macro="" textlink="">
      <xdr:nvSpPr>
        <xdr:cNvPr id="842" name="楕円 841"/>
        <xdr:cNvSpPr/>
      </xdr:nvSpPr>
      <xdr:spPr>
        <a:xfrm>
          <a:off x="21272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92348</xdr:rowOff>
    </xdr:from>
    <xdr:to>
      <xdr:col>107</xdr:col>
      <xdr:colOff>101600</xdr:colOff>
      <xdr:row>105</xdr:row>
      <xdr:rowOff>22498</xdr:rowOff>
    </xdr:to>
    <xdr:sp macro="" textlink="">
      <xdr:nvSpPr>
        <xdr:cNvPr id="843" name="楕円 842"/>
        <xdr:cNvSpPr/>
      </xdr:nvSpPr>
      <xdr:spPr>
        <a:xfrm>
          <a:off x="2038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131718</xdr:rowOff>
    </xdr:from>
    <xdr:to>
      <xdr:col>111</xdr:col>
      <xdr:colOff>177800</xdr:colOff>
      <xdr:row>104</xdr:row>
      <xdr:rowOff>143148</xdr:rowOff>
    </xdr:to>
    <xdr:cxnSp macro="">
      <xdr:nvCxnSpPr>
        <xdr:cNvPr id="844" name="直線コネクタ 843"/>
        <xdr:cNvCxnSpPr/>
      </xdr:nvCxnSpPr>
      <xdr:spPr>
        <a:xfrm flipV="1">
          <a:off x="20434300" y="179625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45" name="楕円 844"/>
        <xdr:cNvSpPr/>
      </xdr:nvSpPr>
      <xdr:spPr>
        <a:xfrm>
          <a:off x="19494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143148</xdr:rowOff>
    </xdr:from>
    <xdr:to>
      <xdr:col>107</xdr:col>
      <xdr:colOff>50800</xdr:colOff>
      <xdr:row>104</xdr:row>
      <xdr:rowOff>156211</xdr:rowOff>
    </xdr:to>
    <xdr:cxnSp macro="">
      <xdr:nvCxnSpPr>
        <xdr:cNvPr id="846" name="直線コネクタ 845"/>
        <xdr:cNvCxnSpPr/>
      </xdr:nvCxnSpPr>
      <xdr:spPr>
        <a:xfrm flipV="1">
          <a:off x="19545300" y="179739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7"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8"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9"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50"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27595</xdr:rowOff>
    </xdr:from>
    <xdr:ext cx="469744" cy="259045"/>
    <xdr:sp macro="" textlink="">
      <xdr:nvSpPr>
        <xdr:cNvPr id="851" name="n_1mainValue【庁舎】&#10;一人当たり面積"/>
        <xdr:cNvSpPr txBox="1"/>
      </xdr:nvSpPr>
      <xdr:spPr>
        <a:xfrm>
          <a:off x="210757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39025</xdr:rowOff>
    </xdr:from>
    <xdr:ext cx="469744" cy="259045"/>
    <xdr:sp macro="" textlink="">
      <xdr:nvSpPr>
        <xdr:cNvPr id="852" name="n_2mainValue【庁舎】&#10;一人当たり面積"/>
        <xdr:cNvSpPr txBox="1"/>
      </xdr:nvSpPr>
      <xdr:spPr>
        <a:xfrm>
          <a:off x="20199427" y="176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53" name="n_3main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施設は、福祉施設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庁舎である。福祉施設については、原子力災害対策施設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の役割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ある建物もあるため、計画的な施設改善、維持補修により環境整備に努める。庁舎については、本庁舎が昭和５６年、福島支所が昭和３３年、鷹島支所が昭和４９年に建設されて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建設後かなりの年数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経過していることから、公共施設等総合管理計画に基づき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集約化、複合化を含め老朽化対策に取り組んで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22,533
22,340
130.55
20,894,143
19,662,041
735,109
8,878,636
19,711,809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発電事業所の設備改良等による償却資産の増により類似団体平均値をやや上回っているが、引き続き自主財源の確保に努め、国や県の補助金等を活用しながら、市民所得の向上や経済基盤の発展につなげるための施策に取り組んできている。今後も引き続き、限られた財源の有効活用と市税の徴収強化により収入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14817</xdr:rowOff>
    </xdr:to>
    <xdr:cxnSp macro="">
      <xdr:nvCxnSpPr>
        <xdr:cNvPr id="72" name="直線コネクタ 71"/>
        <xdr:cNvCxnSpPr/>
      </xdr:nvCxnSpPr>
      <xdr:spPr>
        <a:xfrm flipV="1">
          <a:off x="3225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5" name="テキスト ボックス 94"/>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で類似団体平均値を大きく上回っている。市町村民税・固定資産税をはじめとした市税収入の若干の減に加えて、人件費や物件費、交際費、補助費、交際費は依然として高い水準にあるため、経常収支比率が増加傾向にある。今後も同様の傾向が予想されるが、引き続き経常経費の縮減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84909</xdr:rowOff>
    </xdr:from>
    <xdr:to>
      <xdr:col>23</xdr:col>
      <xdr:colOff>133350</xdr:colOff>
      <xdr:row>61</xdr:row>
      <xdr:rowOff>102144</xdr:rowOff>
    </xdr:to>
    <xdr:cxnSp macro="">
      <xdr:nvCxnSpPr>
        <xdr:cNvPr id="134" name="直線コネクタ 133"/>
        <xdr:cNvCxnSpPr/>
      </xdr:nvCxnSpPr>
      <xdr:spPr>
        <a:xfrm>
          <a:off x="4114800" y="1054335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43543</xdr:rowOff>
    </xdr:from>
    <xdr:to>
      <xdr:col>19</xdr:col>
      <xdr:colOff>133350</xdr:colOff>
      <xdr:row>61</xdr:row>
      <xdr:rowOff>84909</xdr:rowOff>
    </xdr:to>
    <xdr:cxnSp macro="">
      <xdr:nvCxnSpPr>
        <xdr:cNvPr id="137" name="直線コネクタ 136"/>
        <xdr:cNvCxnSpPr/>
      </xdr:nvCxnSpPr>
      <xdr:spPr>
        <a:xfrm>
          <a:off x="3225800" y="1050199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43543</xdr:rowOff>
    </xdr:from>
    <xdr:to>
      <xdr:col>15</xdr:col>
      <xdr:colOff>82550</xdr:colOff>
      <xdr:row>61</xdr:row>
      <xdr:rowOff>46990</xdr:rowOff>
    </xdr:to>
    <xdr:cxnSp macro="">
      <xdr:nvCxnSpPr>
        <xdr:cNvPr id="140" name="直線コネクタ 139"/>
        <xdr:cNvCxnSpPr/>
      </xdr:nvCxnSpPr>
      <xdr:spPr>
        <a:xfrm flipV="1">
          <a:off x="2336800" y="1050199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163285</xdr:rowOff>
    </xdr:from>
    <xdr:to>
      <xdr:col>11</xdr:col>
      <xdr:colOff>31750</xdr:colOff>
      <xdr:row>61</xdr:row>
      <xdr:rowOff>46990</xdr:rowOff>
    </xdr:to>
    <xdr:cxnSp macro="">
      <xdr:nvCxnSpPr>
        <xdr:cNvPr id="143" name="直線コネクタ 142"/>
        <xdr:cNvCxnSpPr/>
      </xdr:nvCxnSpPr>
      <xdr:spPr>
        <a:xfrm>
          <a:off x="1447800" y="1045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51344</xdr:rowOff>
    </xdr:from>
    <xdr:to>
      <xdr:col>23</xdr:col>
      <xdr:colOff>184150</xdr:colOff>
      <xdr:row>61</xdr:row>
      <xdr:rowOff>152944</xdr:rowOff>
    </xdr:to>
    <xdr:sp macro="" textlink="">
      <xdr:nvSpPr>
        <xdr:cNvPr id="153" name="楕円 152"/>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23421</xdr:rowOff>
    </xdr:from>
    <xdr:ext cx="762000" cy="259045"/>
    <xdr:sp macro="" textlink="">
      <xdr:nvSpPr>
        <xdr:cNvPr id="154" name="財政構造の弾力性該当値テキスト"/>
        <xdr:cNvSpPr txBox="1"/>
      </xdr:nvSpPr>
      <xdr:spPr>
        <a:xfrm>
          <a:off x="5041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34109</xdr:rowOff>
    </xdr:from>
    <xdr:to>
      <xdr:col>19</xdr:col>
      <xdr:colOff>184150</xdr:colOff>
      <xdr:row>61</xdr:row>
      <xdr:rowOff>135709</xdr:rowOff>
    </xdr:to>
    <xdr:sp macro="" textlink="">
      <xdr:nvSpPr>
        <xdr:cNvPr id="155" name="楕円 154"/>
        <xdr:cNvSpPr/>
      </xdr:nvSpPr>
      <xdr:spPr>
        <a:xfrm>
          <a:off x="4064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120486</xdr:rowOff>
    </xdr:from>
    <xdr:ext cx="736600" cy="259045"/>
    <xdr:sp macro="" textlink="">
      <xdr:nvSpPr>
        <xdr:cNvPr id="156" name="テキスト ボックス 155"/>
        <xdr:cNvSpPr txBox="1"/>
      </xdr:nvSpPr>
      <xdr:spPr>
        <a:xfrm>
          <a:off x="3733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164193</xdr:rowOff>
    </xdr:from>
    <xdr:to>
      <xdr:col>15</xdr:col>
      <xdr:colOff>133350</xdr:colOff>
      <xdr:row>61</xdr:row>
      <xdr:rowOff>94343</xdr:rowOff>
    </xdr:to>
    <xdr:sp macro="" textlink="">
      <xdr:nvSpPr>
        <xdr:cNvPr id="157" name="楕円 156"/>
        <xdr:cNvSpPr/>
      </xdr:nvSpPr>
      <xdr:spPr>
        <a:xfrm>
          <a:off x="3175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79120</xdr:rowOff>
    </xdr:from>
    <xdr:ext cx="762000" cy="259045"/>
    <xdr:sp macro="" textlink="">
      <xdr:nvSpPr>
        <xdr:cNvPr id="158" name="テキスト ボックス 157"/>
        <xdr:cNvSpPr txBox="1"/>
      </xdr:nvSpPr>
      <xdr:spPr>
        <a:xfrm>
          <a:off x="2844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9" name="楕円 158"/>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82567</xdr:rowOff>
    </xdr:from>
    <xdr:ext cx="762000" cy="259045"/>
    <xdr:sp macro="" textlink="">
      <xdr:nvSpPr>
        <xdr:cNvPr id="160" name="テキスト ボックス 159"/>
        <xdr:cNvSpPr txBox="1"/>
      </xdr:nvSpPr>
      <xdr:spPr>
        <a:xfrm>
          <a:off x="1955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112485</xdr:rowOff>
    </xdr:from>
    <xdr:to>
      <xdr:col>7</xdr:col>
      <xdr:colOff>31750</xdr:colOff>
      <xdr:row>61</xdr:row>
      <xdr:rowOff>42635</xdr:rowOff>
    </xdr:to>
    <xdr:sp macro="" textlink="">
      <xdr:nvSpPr>
        <xdr:cNvPr id="161" name="楕円 160"/>
        <xdr:cNvSpPr/>
      </xdr:nvSpPr>
      <xdr:spPr>
        <a:xfrm>
          <a:off x="1397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27412</xdr:rowOff>
    </xdr:from>
    <xdr:ext cx="762000" cy="259045"/>
    <xdr:sp macro="" textlink="">
      <xdr:nvSpPr>
        <xdr:cNvPr id="162" name="テキスト ボックス 161"/>
        <xdr:cNvSpPr txBox="1"/>
      </xdr:nvSpPr>
      <xdr:spPr>
        <a:xfrm>
          <a:off x="1066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値を大きく上回っている。事務事業の見直しや枠配分予算の設定等により物件費の抑制や定員適正化計画により人件費の削減に努める中、ふるさとづくり寄附金事業などの政策的事業やごみ収集・し尿処理業務により物件費が上昇している。人口減少が進む中で各種事業の廃止や縮小、賃金水準の見直し、民間委託や指定管理制度の導入など、あらゆる角度から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134311</xdr:rowOff>
    </xdr:from>
    <xdr:to>
      <xdr:col>23</xdr:col>
      <xdr:colOff>133350</xdr:colOff>
      <xdr:row>83</xdr:row>
      <xdr:rowOff>159049</xdr:rowOff>
    </xdr:to>
    <xdr:cxnSp macro="">
      <xdr:nvCxnSpPr>
        <xdr:cNvPr id="197" name="直線コネクタ 196"/>
        <xdr:cNvCxnSpPr/>
      </xdr:nvCxnSpPr>
      <xdr:spPr>
        <a:xfrm>
          <a:off x="4114800" y="14364661"/>
          <a:ext cx="838200" cy="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84246</xdr:rowOff>
    </xdr:from>
    <xdr:to>
      <xdr:col>19</xdr:col>
      <xdr:colOff>133350</xdr:colOff>
      <xdr:row>83</xdr:row>
      <xdr:rowOff>134311</xdr:rowOff>
    </xdr:to>
    <xdr:cxnSp macro="">
      <xdr:nvCxnSpPr>
        <xdr:cNvPr id="200" name="直線コネクタ 199"/>
        <xdr:cNvCxnSpPr/>
      </xdr:nvCxnSpPr>
      <xdr:spPr>
        <a:xfrm>
          <a:off x="3225800" y="14314596"/>
          <a:ext cx="889000" cy="5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65754</xdr:rowOff>
    </xdr:from>
    <xdr:to>
      <xdr:col>15</xdr:col>
      <xdr:colOff>82550</xdr:colOff>
      <xdr:row>83</xdr:row>
      <xdr:rowOff>84246</xdr:rowOff>
    </xdr:to>
    <xdr:cxnSp macro="">
      <xdr:nvCxnSpPr>
        <xdr:cNvPr id="203" name="直線コネクタ 202"/>
        <xdr:cNvCxnSpPr/>
      </xdr:nvCxnSpPr>
      <xdr:spPr>
        <a:xfrm>
          <a:off x="2336800" y="14296104"/>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31091</xdr:rowOff>
    </xdr:from>
    <xdr:to>
      <xdr:col>11</xdr:col>
      <xdr:colOff>31750</xdr:colOff>
      <xdr:row>83</xdr:row>
      <xdr:rowOff>65754</xdr:rowOff>
    </xdr:to>
    <xdr:cxnSp macro="">
      <xdr:nvCxnSpPr>
        <xdr:cNvPr id="206" name="直線コネクタ 205"/>
        <xdr:cNvCxnSpPr/>
      </xdr:nvCxnSpPr>
      <xdr:spPr>
        <a:xfrm>
          <a:off x="1447800" y="14261441"/>
          <a:ext cx="889000" cy="3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108249</xdr:rowOff>
    </xdr:from>
    <xdr:to>
      <xdr:col>23</xdr:col>
      <xdr:colOff>184150</xdr:colOff>
      <xdr:row>84</xdr:row>
      <xdr:rowOff>38399</xdr:rowOff>
    </xdr:to>
    <xdr:sp macro="" textlink="">
      <xdr:nvSpPr>
        <xdr:cNvPr id="216" name="楕円 215"/>
        <xdr:cNvSpPr/>
      </xdr:nvSpPr>
      <xdr:spPr>
        <a:xfrm>
          <a:off x="4902200" y="143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80326</xdr:rowOff>
    </xdr:from>
    <xdr:ext cx="762000" cy="259045"/>
    <xdr:sp macro="" textlink="">
      <xdr:nvSpPr>
        <xdr:cNvPr id="217" name="人件費・物件費等の状況該当値テキスト"/>
        <xdr:cNvSpPr txBox="1"/>
      </xdr:nvSpPr>
      <xdr:spPr>
        <a:xfrm>
          <a:off x="5041900" y="1431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83511</xdr:rowOff>
    </xdr:from>
    <xdr:to>
      <xdr:col>19</xdr:col>
      <xdr:colOff>184150</xdr:colOff>
      <xdr:row>84</xdr:row>
      <xdr:rowOff>13661</xdr:rowOff>
    </xdr:to>
    <xdr:sp macro="" textlink="">
      <xdr:nvSpPr>
        <xdr:cNvPr id="218" name="楕円 217"/>
        <xdr:cNvSpPr/>
      </xdr:nvSpPr>
      <xdr:spPr>
        <a:xfrm>
          <a:off x="4064000" y="143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169888</xdr:rowOff>
    </xdr:from>
    <xdr:ext cx="736600" cy="259045"/>
    <xdr:sp macro="" textlink="">
      <xdr:nvSpPr>
        <xdr:cNvPr id="219" name="テキスト ボックス 218"/>
        <xdr:cNvSpPr txBox="1"/>
      </xdr:nvSpPr>
      <xdr:spPr>
        <a:xfrm>
          <a:off x="3733800" y="14400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33446</xdr:rowOff>
    </xdr:from>
    <xdr:to>
      <xdr:col>15</xdr:col>
      <xdr:colOff>133350</xdr:colOff>
      <xdr:row>83</xdr:row>
      <xdr:rowOff>135046</xdr:rowOff>
    </xdr:to>
    <xdr:sp macro="" textlink="">
      <xdr:nvSpPr>
        <xdr:cNvPr id="220" name="楕円 219"/>
        <xdr:cNvSpPr/>
      </xdr:nvSpPr>
      <xdr:spPr>
        <a:xfrm>
          <a:off x="3175000" y="142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119823</xdr:rowOff>
    </xdr:from>
    <xdr:ext cx="762000" cy="259045"/>
    <xdr:sp macro="" textlink="">
      <xdr:nvSpPr>
        <xdr:cNvPr id="221" name="テキスト ボックス 220"/>
        <xdr:cNvSpPr txBox="1"/>
      </xdr:nvSpPr>
      <xdr:spPr>
        <a:xfrm>
          <a:off x="2844800" y="1435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14954</xdr:rowOff>
    </xdr:from>
    <xdr:to>
      <xdr:col>11</xdr:col>
      <xdr:colOff>82550</xdr:colOff>
      <xdr:row>83</xdr:row>
      <xdr:rowOff>116554</xdr:rowOff>
    </xdr:to>
    <xdr:sp macro="" textlink="">
      <xdr:nvSpPr>
        <xdr:cNvPr id="222" name="楕円 221"/>
        <xdr:cNvSpPr/>
      </xdr:nvSpPr>
      <xdr:spPr>
        <a:xfrm>
          <a:off x="2286000" y="142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101331</xdr:rowOff>
    </xdr:from>
    <xdr:ext cx="762000" cy="259045"/>
    <xdr:sp macro="" textlink="">
      <xdr:nvSpPr>
        <xdr:cNvPr id="223" name="テキスト ボックス 222"/>
        <xdr:cNvSpPr txBox="1"/>
      </xdr:nvSpPr>
      <xdr:spPr>
        <a:xfrm>
          <a:off x="1955800" y="143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151741</xdr:rowOff>
    </xdr:from>
    <xdr:to>
      <xdr:col>7</xdr:col>
      <xdr:colOff>31750</xdr:colOff>
      <xdr:row>83</xdr:row>
      <xdr:rowOff>81891</xdr:rowOff>
    </xdr:to>
    <xdr:sp macro="" textlink="">
      <xdr:nvSpPr>
        <xdr:cNvPr id="224" name="楕円 223"/>
        <xdr:cNvSpPr/>
      </xdr:nvSpPr>
      <xdr:spPr>
        <a:xfrm>
          <a:off x="1397000" y="142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66668</xdr:rowOff>
    </xdr:from>
    <xdr:ext cx="762000" cy="259045"/>
    <xdr:sp macro="" textlink="">
      <xdr:nvSpPr>
        <xdr:cNvPr id="225" name="テキスト ボックス 224"/>
        <xdr:cNvSpPr txBox="1"/>
      </xdr:nvSpPr>
      <xdr:spPr>
        <a:xfrm>
          <a:off x="1066800" y="1429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広域消防組合の解散に伴う消防職員の追加等により、類団平均を上回ってい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。今後は、職能と成果を重視する給与体系への移行を図るとともに、昇進・昇給の適正化を図っていく。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0</xdr:rowOff>
    </xdr:to>
    <xdr:cxnSp macro="">
      <xdr:nvCxnSpPr>
        <xdr:cNvPr id="259" name="直線コネクタ 258"/>
        <xdr:cNvCxnSpPr/>
      </xdr:nvCxnSpPr>
      <xdr:spPr>
        <a:xfrm flipV="1">
          <a:off x="16179800" y="150473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13405</xdr:rowOff>
    </xdr:to>
    <xdr:cxnSp macro="">
      <xdr:nvCxnSpPr>
        <xdr:cNvPr id="262" name="直線コネクタ 261"/>
        <xdr:cNvCxnSpPr/>
      </xdr:nvCxnSpPr>
      <xdr:spPr>
        <a:xfrm flipV="1">
          <a:off x="15290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13405</xdr:rowOff>
    </xdr:to>
    <xdr:cxnSp macro="">
      <xdr:nvCxnSpPr>
        <xdr:cNvPr id="265" name="直線コネクタ 264"/>
        <xdr:cNvCxnSpPr/>
      </xdr:nvCxnSpPr>
      <xdr:spPr>
        <a:xfrm>
          <a:off x="14401800" y="1507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40216</xdr:rowOff>
    </xdr:to>
    <xdr:cxnSp macro="">
      <xdr:nvCxnSpPr>
        <xdr:cNvPr id="268" name="直線コネクタ 267"/>
        <xdr:cNvCxnSpPr/>
      </xdr:nvCxnSpPr>
      <xdr:spPr>
        <a:xfrm flipV="1">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8" name="楕円 277"/>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9"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0" name="楕円 279"/>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1" name="テキスト ボックス 28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82" name="楕円 281"/>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83" name="テキスト ボックス 282"/>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4" name="楕円 283"/>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5" name="テキスト ボックス 284"/>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6" name="楕円 285"/>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7" name="テキスト ボックス 286"/>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本市は、本土地域及び飛地・離島地域による新設合併のため、各支所にもある程度の職員配置が必要なこと、また、平成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消防組合が解散したことによる消防職員の追加等により、類似団体の平均を上回っている。適正化を図る上で、職員数の大幅な削減を進める必要があり、分野ごとの軽重によってメリハリをつけながら、人口規模に見合った職員数へ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40277</xdr:rowOff>
    </xdr:from>
    <xdr:to>
      <xdr:col>81</xdr:col>
      <xdr:colOff>44450</xdr:colOff>
      <xdr:row>65</xdr:row>
      <xdr:rowOff>65556</xdr:rowOff>
    </xdr:to>
    <xdr:cxnSp macro="">
      <xdr:nvCxnSpPr>
        <xdr:cNvPr id="324" name="直線コネクタ 323"/>
        <xdr:cNvCxnSpPr/>
      </xdr:nvCxnSpPr>
      <xdr:spPr>
        <a:xfrm>
          <a:off x="16179800" y="11184527"/>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40277</xdr:rowOff>
    </xdr:from>
    <xdr:to>
      <xdr:col>77</xdr:col>
      <xdr:colOff>44450</xdr:colOff>
      <xdr:row>65</xdr:row>
      <xdr:rowOff>50619</xdr:rowOff>
    </xdr:to>
    <xdr:cxnSp macro="">
      <xdr:nvCxnSpPr>
        <xdr:cNvPr id="327" name="直線コネクタ 326"/>
        <xdr:cNvCxnSpPr/>
      </xdr:nvCxnSpPr>
      <xdr:spPr>
        <a:xfrm flipV="1">
          <a:off x="15290800" y="111845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23041</xdr:rowOff>
    </xdr:from>
    <xdr:to>
      <xdr:col>72</xdr:col>
      <xdr:colOff>203200</xdr:colOff>
      <xdr:row>65</xdr:row>
      <xdr:rowOff>50619</xdr:rowOff>
    </xdr:to>
    <xdr:cxnSp macro="">
      <xdr:nvCxnSpPr>
        <xdr:cNvPr id="330" name="直線コネクタ 329"/>
        <xdr:cNvCxnSpPr/>
      </xdr:nvCxnSpPr>
      <xdr:spPr>
        <a:xfrm>
          <a:off x="14401800" y="1116729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23041</xdr:rowOff>
    </xdr:from>
    <xdr:to>
      <xdr:col>68</xdr:col>
      <xdr:colOff>152400</xdr:colOff>
      <xdr:row>65</xdr:row>
      <xdr:rowOff>35681</xdr:rowOff>
    </xdr:to>
    <xdr:cxnSp macro="">
      <xdr:nvCxnSpPr>
        <xdr:cNvPr id="333" name="直線コネクタ 332"/>
        <xdr:cNvCxnSpPr/>
      </xdr:nvCxnSpPr>
      <xdr:spPr>
        <a:xfrm flipV="1">
          <a:off x="13512800" y="1116729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14756</xdr:rowOff>
    </xdr:from>
    <xdr:to>
      <xdr:col>81</xdr:col>
      <xdr:colOff>95250</xdr:colOff>
      <xdr:row>65</xdr:row>
      <xdr:rowOff>116356</xdr:rowOff>
    </xdr:to>
    <xdr:sp macro="" textlink="">
      <xdr:nvSpPr>
        <xdr:cNvPr id="343" name="楕円 342"/>
        <xdr:cNvSpPr/>
      </xdr:nvSpPr>
      <xdr:spPr>
        <a:xfrm>
          <a:off x="16967200" y="111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158283</xdr:rowOff>
    </xdr:from>
    <xdr:ext cx="762000" cy="259045"/>
    <xdr:sp macro="" textlink="">
      <xdr:nvSpPr>
        <xdr:cNvPr id="344" name="定員管理の状況該当値テキスト"/>
        <xdr:cNvSpPr txBox="1"/>
      </xdr:nvSpPr>
      <xdr:spPr>
        <a:xfrm>
          <a:off x="17106900" y="111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160927</xdr:rowOff>
    </xdr:from>
    <xdr:to>
      <xdr:col>77</xdr:col>
      <xdr:colOff>95250</xdr:colOff>
      <xdr:row>65</xdr:row>
      <xdr:rowOff>91077</xdr:rowOff>
    </xdr:to>
    <xdr:sp macro="" textlink="">
      <xdr:nvSpPr>
        <xdr:cNvPr id="345" name="楕円 344"/>
        <xdr:cNvSpPr/>
      </xdr:nvSpPr>
      <xdr:spPr>
        <a:xfrm>
          <a:off x="16129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75854</xdr:rowOff>
    </xdr:from>
    <xdr:ext cx="736600" cy="259045"/>
    <xdr:sp macro="" textlink="">
      <xdr:nvSpPr>
        <xdr:cNvPr id="346" name="テキスト ボックス 345"/>
        <xdr:cNvSpPr txBox="1"/>
      </xdr:nvSpPr>
      <xdr:spPr>
        <a:xfrm>
          <a:off x="15798800" y="1122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171269</xdr:rowOff>
    </xdr:from>
    <xdr:to>
      <xdr:col>73</xdr:col>
      <xdr:colOff>44450</xdr:colOff>
      <xdr:row>65</xdr:row>
      <xdr:rowOff>101419</xdr:rowOff>
    </xdr:to>
    <xdr:sp macro="" textlink="">
      <xdr:nvSpPr>
        <xdr:cNvPr id="347" name="楕円 346"/>
        <xdr:cNvSpPr/>
      </xdr:nvSpPr>
      <xdr:spPr>
        <a:xfrm>
          <a:off x="15240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86196</xdr:rowOff>
    </xdr:from>
    <xdr:ext cx="762000" cy="259045"/>
    <xdr:sp macro="" textlink="">
      <xdr:nvSpPr>
        <xdr:cNvPr id="348" name="テキスト ボックス 347"/>
        <xdr:cNvSpPr txBox="1"/>
      </xdr:nvSpPr>
      <xdr:spPr>
        <a:xfrm>
          <a:off x="14909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143691</xdr:rowOff>
    </xdr:from>
    <xdr:to>
      <xdr:col>68</xdr:col>
      <xdr:colOff>203200</xdr:colOff>
      <xdr:row>65</xdr:row>
      <xdr:rowOff>73841</xdr:rowOff>
    </xdr:to>
    <xdr:sp macro="" textlink="">
      <xdr:nvSpPr>
        <xdr:cNvPr id="349" name="楕円 348"/>
        <xdr:cNvSpPr/>
      </xdr:nvSpPr>
      <xdr:spPr>
        <a:xfrm>
          <a:off x="14351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58618</xdr:rowOff>
    </xdr:from>
    <xdr:ext cx="762000" cy="259045"/>
    <xdr:sp macro="" textlink="">
      <xdr:nvSpPr>
        <xdr:cNvPr id="350" name="テキスト ボックス 349"/>
        <xdr:cNvSpPr txBox="1"/>
      </xdr:nvSpPr>
      <xdr:spPr>
        <a:xfrm>
          <a:off x="14020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156331</xdr:rowOff>
    </xdr:from>
    <xdr:to>
      <xdr:col>64</xdr:col>
      <xdr:colOff>152400</xdr:colOff>
      <xdr:row>65</xdr:row>
      <xdr:rowOff>86481</xdr:rowOff>
    </xdr:to>
    <xdr:sp macro="" textlink="">
      <xdr:nvSpPr>
        <xdr:cNvPr id="351" name="楕円 350"/>
        <xdr:cNvSpPr/>
      </xdr:nvSpPr>
      <xdr:spPr>
        <a:xfrm>
          <a:off x="13462000" y="111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71258</xdr:rowOff>
    </xdr:from>
    <xdr:ext cx="762000" cy="259045"/>
    <xdr:sp macro="" textlink="">
      <xdr:nvSpPr>
        <xdr:cNvPr id="352" name="テキスト ボックス 351"/>
        <xdr:cNvSpPr txBox="1"/>
      </xdr:nvSpPr>
      <xdr:spPr>
        <a:xfrm>
          <a:off x="13131800" y="1121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小中学校の耐震化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大型事業の実施により類似団体平均を上回っており、今後はゆるやかに増加していく見込みである。今後控えている事業の厳選化・重点化を図りつつ、市債の発行にあたっても当該年度の元金償還金以下に抑制するとともに、将来の負担を検証し極力有利な起債を活用するなど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84349</xdr:rowOff>
    </xdr:from>
    <xdr:to>
      <xdr:col>81</xdr:col>
      <xdr:colOff>44450</xdr:colOff>
      <xdr:row>37</xdr:row>
      <xdr:rowOff>84349</xdr:rowOff>
    </xdr:to>
    <xdr:cxnSp macro="">
      <xdr:nvCxnSpPr>
        <xdr:cNvPr id="386" name="直線コネクタ 385"/>
        <xdr:cNvCxnSpPr/>
      </xdr:nvCxnSpPr>
      <xdr:spPr>
        <a:xfrm>
          <a:off x="16179800" y="64279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82338</xdr:rowOff>
    </xdr:from>
    <xdr:to>
      <xdr:col>77</xdr:col>
      <xdr:colOff>44450</xdr:colOff>
      <xdr:row>37</xdr:row>
      <xdr:rowOff>84349</xdr:rowOff>
    </xdr:to>
    <xdr:cxnSp macro="">
      <xdr:nvCxnSpPr>
        <xdr:cNvPr id="389" name="直線コネクタ 388"/>
        <xdr:cNvCxnSpPr/>
      </xdr:nvCxnSpPr>
      <xdr:spPr>
        <a:xfrm>
          <a:off x="15290800" y="642598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80328</xdr:rowOff>
    </xdr:from>
    <xdr:to>
      <xdr:col>72</xdr:col>
      <xdr:colOff>203200</xdr:colOff>
      <xdr:row>37</xdr:row>
      <xdr:rowOff>82338</xdr:rowOff>
    </xdr:to>
    <xdr:cxnSp macro="">
      <xdr:nvCxnSpPr>
        <xdr:cNvPr id="392" name="直線コネクタ 391"/>
        <xdr:cNvCxnSpPr/>
      </xdr:nvCxnSpPr>
      <xdr:spPr>
        <a:xfrm>
          <a:off x="14401800" y="642397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80328</xdr:rowOff>
    </xdr:from>
    <xdr:to>
      <xdr:col>68</xdr:col>
      <xdr:colOff>152400</xdr:colOff>
      <xdr:row>37</xdr:row>
      <xdr:rowOff>80328</xdr:rowOff>
    </xdr:to>
    <xdr:cxnSp macro="">
      <xdr:nvCxnSpPr>
        <xdr:cNvPr id="395" name="直線コネクタ 394"/>
        <xdr:cNvCxnSpPr/>
      </xdr:nvCxnSpPr>
      <xdr:spPr>
        <a:xfrm>
          <a:off x="13512800" y="642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33549</xdr:rowOff>
    </xdr:from>
    <xdr:to>
      <xdr:col>81</xdr:col>
      <xdr:colOff>95250</xdr:colOff>
      <xdr:row>37</xdr:row>
      <xdr:rowOff>135149</xdr:rowOff>
    </xdr:to>
    <xdr:sp macro="" textlink="">
      <xdr:nvSpPr>
        <xdr:cNvPr id="405" name="楕円 404"/>
        <xdr:cNvSpPr/>
      </xdr:nvSpPr>
      <xdr:spPr>
        <a:xfrm>
          <a:off x="169672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5626</xdr:rowOff>
    </xdr:from>
    <xdr:ext cx="762000" cy="259045"/>
    <xdr:sp macro="" textlink="">
      <xdr:nvSpPr>
        <xdr:cNvPr id="406" name="公債費負担の状況該当値テキスト"/>
        <xdr:cNvSpPr txBox="1"/>
      </xdr:nvSpPr>
      <xdr:spPr>
        <a:xfrm>
          <a:off x="17106900" y="63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33549</xdr:rowOff>
    </xdr:from>
    <xdr:to>
      <xdr:col>77</xdr:col>
      <xdr:colOff>95250</xdr:colOff>
      <xdr:row>37</xdr:row>
      <xdr:rowOff>135149</xdr:rowOff>
    </xdr:to>
    <xdr:sp macro="" textlink="">
      <xdr:nvSpPr>
        <xdr:cNvPr id="407" name="楕円 406"/>
        <xdr:cNvSpPr/>
      </xdr:nvSpPr>
      <xdr:spPr>
        <a:xfrm>
          <a:off x="16129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119926</xdr:rowOff>
    </xdr:from>
    <xdr:ext cx="736600" cy="259045"/>
    <xdr:sp macro="" textlink="">
      <xdr:nvSpPr>
        <xdr:cNvPr id="408" name="テキスト ボックス 407"/>
        <xdr:cNvSpPr txBox="1"/>
      </xdr:nvSpPr>
      <xdr:spPr>
        <a:xfrm>
          <a:off x="15798800" y="646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31538</xdr:rowOff>
    </xdr:from>
    <xdr:to>
      <xdr:col>73</xdr:col>
      <xdr:colOff>44450</xdr:colOff>
      <xdr:row>37</xdr:row>
      <xdr:rowOff>133138</xdr:rowOff>
    </xdr:to>
    <xdr:sp macro="" textlink="">
      <xdr:nvSpPr>
        <xdr:cNvPr id="409" name="楕円 408"/>
        <xdr:cNvSpPr/>
      </xdr:nvSpPr>
      <xdr:spPr>
        <a:xfrm>
          <a:off x="15240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117915</xdr:rowOff>
    </xdr:from>
    <xdr:ext cx="762000" cy="259045"/>
    <xdr:sp macro="" textlink="">
      <xdr:nvSpPr>
        <xdr:cNvPr id="410" name="テキスト ボックス 409"/>
        <xdr:cNvSpPr txBox="1"/>
      </xdr:nvSpPr>
      <xdr:spPr>
        <a:xfrm>
          <a:off x="14909800" y="646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29528</xdr:rowOff>
    </xdr:from>
    <xdr:to>
      <xdr:col>68</xdr:col>
      <xdr:colOff>203200</xdr:colOff>
      <xdr:row>37</xdr:row>
      <xdr:rowOff>131128</xdr:rowOff>
    </xdr:to>
    <xdr:sp macro="" textlink="">
      <xdr:nvSpPr>
        <xdr:cNvPr id="411" name="楕円 410"/>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115905</xdr:rowOff>
    </xdr:from>
    <xdr:ext cx="762000" cy="259045"/>
    <xdr:sp macro="" textlink="">
      <xdr:nvSpPr>
        <xdr:cNvPr id="412" name="テキスト ボックス 411"/>
        <xdr:cNvSpPr txBox="1"/>
      </xdr:nvSpPr>
      <xdr:spPr>
        <a:xfrm>
          <a:off x="14020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3" name="楕円 412"/>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4" name="テキスト ボックス 413"/>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新規発行債の抑制や職員数の削減に伴う退職手当負担見込額の減により減少傾向にあったが、標準財政規模の減により増加している。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大型事業の実施により今後も増加傾向の見込みであるため、今後も引き続き公債費の抑制を図り、率の動向を注視しながら財政健全化に努める。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118237</xdr:rowOff>
    </xdr:from>
    <xdr:to>
      <xdr:col>81</xdr:col>
      <xdr:colOff>44450</xdr:colOff>
      <xdr:row>15</xdr:row>
      <xdr:rowOff>133519</xdr:rowOff>
    </xdr:to>
    <xdr:cxnSp macro="">
      <xdr:nvCxnSpPr>
        <xdr:cNvPr id="448" name="直線コネクタ 447"/>
        <xdr:cNvCxnSpPr/>
      </xdr:nvCxnSpPr>
      <xdr:spPr>
        <a:xfrm>
          <a:off x="16179800" y="2689987"/>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118237</xdr:rowOff>
    </xdr:from>
    <xdr:to>
      <xdr:col>77</xdr:col>
      <xdr:colOff>44450</xdr:colOff>
      <xdr:row>15</xdr:row>
      <xdr:rowOff>118639</xdr:rowOff>
    </xdr:to>
    <xdr:cxnSp macro="">
      <xdr:nvCxnSpPr>
        <xdr:cNvPr id="451" name="直線コネクタ 450"/>
        <xdr:cNvCxnSpPr/>
      </xdr:nvCxnSpPr>
      <xdr:spPr>
        <a:xfrm flipV="1">
          <a:off x="15290800" y="2689987"/>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118639</xdr:rowOff>
    </xdr:from>
    <xdr:to>
      <xdr:col>72</xdr:col>
      <xdr:colOff>203200</xdr:colOff>
      <xdr:row>15</xdr:row>
      <xdr:rowOff>127085</xdr:rowOff>
    </xdr:to>
    <xdr:cxnSp macro="">
      <xdr:nvCxnSpPr>
        <xdr:cNvPr id="454" name="直線コネクタ 453"/>
        <xdr:cNvCxnSpPr/>
      </xdr:nvCxnSpPr>
      <xdr:spPr>
        <a:xfrm flipV="1">
          <a:off x="14401800" y="2690389"/>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122259</xdr:rowOff>
    </xdr:from>
    <xdr:to>
      <xdr:col>68</xdr:col>
      <xdr:colOff>152400</xdr:colOff>
      <xdr:row>15</xdr:row>
      <xdr:rowOff>127085</xdr:rowOff>
    </xdr:to>
    <xdr:cxnSp macro="">
      <xdr:nvCxnSpPr>
        <xdr:cNvPr id="457" name="直線コネクタ 456"/>
        <xdr:cNvCxnSpPr/>
      </xdr:nvCxnSpPr>
      <xdr:spPr>
        <a:xfrm>
          <a:off x="13512800" y="269400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82719</xdr:rowOff>
    </xdr:from>
    <xdr:to>
      <xdr:col>81</xdr:col>
      <xdr:colOff>95250</xdr:colOff>
      <xdr:row>16</xdr:row>
      <xdr:rowOff>12869</xdr:rowOff>
    </xdr:to>
    <xdr:sp macro="" textlink="">
      <xdr:nvSpPr>
        <xdr:cNvPr id="467" name="楕円 466"/>
        <xdr:cNvSpPr/>
      </xdr:nvSpPr>
      <xdr:spPr>
        <a:xfrm>
          <a:off x="169672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54796</xdr:rowOff>
    </xdr:from>
    <xdr:ext cx="762000" cy="259045"/>
    <xdr:sp macro="" textlink="">
      <xdr:nvSpPr>
        <xdr:cNvPr id="468" name="将来負担の状況該当値テキスト"/>
        <xdr:cNvSpPr txBox="1"/>
      </xdr:nvSpPr>
      <xdr:spPr>
        <a:xfrm>
          <a:off x="17106900" y="262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67437</xdr:rowOff>
    </xdr:from>
    <xdr:to>
      <xdr:col>77</xdr:col>
      <xdr:colOff>95250</xdr:colOff>
      <xdr:row>15</xdr:row>
      <xdr:rowOff>169037</xdr:rowOff>
    </xdr:to>
    <xdr:sp macro="" textlink="">
      <xdr:nvSpPr>
        <xdr:cNvPr id="469" name="楕円 468"/>
        <xdr:cNvSpPr/>
      </xdr:nvSpPr>
      <xdr:spPr>
        <a:xfrm>
          <a:off x="16129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153814</xdr:rowOff>
    </xdr:from>
    <xdr:ext cx="736600" cy="259045"/>
    <xdr:sp macro="" textlink="">
      <xdr:nvSpPr>
        <xdr:cNvPr id="470" name="テキスト ボックス 469"/>
        <xdr:cNvSpPr txBox="1"/>
      </xdr:nvSpPr>
      <xdr:spPr>
        <a:xfrm>
          <a:off x="15798800" y="272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67839</xdr:rowOff>
    </xdr:from>
    <xdr:to>
      <xdr:col>73</xdr:col>
      <xdr:colOff>44450</xdr:colOff>
      <xdr:row>15</xdr:row>
      <xdr:rowOff>169439</xdr:rowOff>
    </xdr:to>
    <xdr:sp macro="" textlink="">
      <xdr:nvSpPr>
        <xdr:cNvPr id="471" name="楕円 470"/>
        <xdr:cNvSpPr/>
      </xdr:nvSpPr>
      <xdr:spPr>
        <a:xfrm>
          <a:off x="15240000" y="26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154216</xdr:rowOff>
    </xdr:from>
    <xdr:ext cx="762000" cy="259045"/>
    <xdr:sp macro="" textlink="">
      <xdr:nvSpPr>
        <xdr:cNvPr id="472" name="テキスト ボックス 471"/>
        <xdr:cNvSpPr txBox="1"/>
      </xdr:nvSpPr>
      <xdr:spPr>
        <a:xfrm>
          <a:off x="14909800" y="27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76285</xdr:rowOff>
    </xdr:from>
    <xdr:to>
      <xdr:col>68</xdr:col>
      <xdr:colOff>203200</xdr:colOff>
      <xdr:row>16</xdr:row>
      <xdr:rowOff>6435</xdr:rowOff>
    </xdr:to>
    <xdr:sp macro="" textlink="">
      <xdr:nvSpPr>
        <xdr:cNvPr id="473" name="楕円 472"/>
        <xdr:cNvSpPr/>
      </xdr:nvSpPr>
      <xdr:spPr>
        <a:xfrm>
          <a:off x="14351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162662</xdr:rowOff>
    </xdr:from>
    <xdr:ext cx="762000" cy="259045"/>
    <xdr:sp macro="" textlink="">
      <xdr:nvSpPr>
        <xdr:cNvPr id="474" name="テキスト ボックス 473"/>
        <xdr:cNvSpPr txBox="1"/>
      </xdr:nvSpPr>
      <xdr:spPr>
        <a:xfrm>
          <a:off x="14020800" y="273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71459</xdr:rowOff>
    </xdr:from>
    <xdr:to>
      <xdr:col>64</xdr:col>
      <xdr:colOff>152400</xdr:colOff>
      <xdr:row>16</xdr:row>
      <xdr:rowOff>1609</xdr:rowOff>
    </xdr:to>
    <xdr:sp macro="" textlink="">
      <xdr:nvSpPr>
        <xdr:cNvPr id="475" name="楕円 474"/>
        <xdr:cNvSpPr/>
      </xdr:nvSpPr>
      <xdr:spPr>
        <a:xfrm>
          <a:off x="13462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157836</xdr:rowOff>
    </xdr:from>
    <xdr:ext cx="762000" cy="259045"/>
    <xdr:sp macro="" textlink="">
      <xdr:nvSpPr>
        <xdr:cNvPr id="476" name="テキスト ボックス 475"/>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22,533
22,340
130.55
20,894,143
19,662,041
735,109
8,878,636
19,711,809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の削減に加え、時間外勤務手当の削減、各種委員、嘱託職員数の見直しなど経常的な人件費の抑制を継続的に取り組んできているが、類似団体の平均をやや上回っている。今後も継続して職員数や各種手当の削減を計画的に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27940</xdr:rowOff>
    </xdr:to>
    <xdr:cxnSp macro="">
      <xdr:nvCxnSpPr>
        <xdr:cNvPr id="66" name="直線コネクタ 65"/>
        <xdr:cNvCxnSpPr/>
      </xdr:nvCxnSpPr>
      <xdr:spPr>
        <a:xfrm>
          <a:off x="3987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20320</xdr:rowOff>
    </xdr:to>
    <xdr:cxnSp macro="">
      <xdr:nvCxnSpPr>
        <xdr:cNvPr id="69" name="直線コネクタ 68"/>
        <xdr:cNvCxnSpPr/>
      </xdr:nvCxnSpPr>
      <xdr:spPr>
        <a:xfrm>
          <a:off x="3098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130810</xdr:rowOff>
    </xdr:to>
    <xdr:cxnSp macro="">
      <xdr:nvCxnSpPr>
        <xdr:cNvPr id="72" name="直線コネクタ 71"/>
        <xdr:cNvCxnSpPr/>
      </xdr:nvCxnSpPr>
      <xdr:spPr>
        <a:xfrm flipV="1">
          <a:off x="2209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130810</xdr:rowOff>
    </xdr:to>
    <xdr:cxnSp macro="">
      <xdr:nvCxnSpPr>
        <xdr:cNvPr id="75" name="直線コネクタ 74"/>
        <xdr:cNvCxnSpPr/>
      </xdr:nvCxnSpPr>
      <xdr:spPr>
        <a:xfrm>
          <a:off x="1320800" y="638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事務事業の見直しや枠配分予算の設定により、需用費の削減や一部の委託料の圧縮などにより減少してきているが、公共施設の維持管理業務や保守点検業務などに多くの経費を要している。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経常的な維持管理経費や職員の定員適正化と照らし合わせながら臨時・パートの雇用など総合的なバランスを維持しつつ、必要最小限の経費に努める。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48079</xdr:rowOff>
    </xdr:to>
    <xdr:cxnSp macro="">
      <xdr:nvCxnSpPr>
        <xdr:cNvPr id="129" name="直線コネクタ 128"/>
        <xdr:cNvCxnSpPr/>
      </xdr:nvCxnSpPr>
      <xdr:spPr>
        <a:xfrm>
          <a:off x="15671800" y="28865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16</xdr:row>
      <xdr:rowOff>143329</xdr:rowOff>
    </xdr:to>
    <xdr:cxnSp macro="">
      <xdr:nvCxnSpPr>
        <xdr:cNvPr id="132" name="直線コネクタ 131"/>
        <xdr:cNvCxnSpPr/>
      </xdr:nvCxnSpPr>
      <xdr:spPr>
        <a:xfrm>
          <a:off x="14782800" y="2886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91621</xdr:rowOff>
    </xdr:to>
    <xdr:cxnSp macro="">
      <xdr:nvCxnSpPr>
        <xdr:cNvPr id="135" name="直線コネクタ 134"/>
        <xdr:cNvCxnSpPr/>
      </xdr:nvCxnSpPr>
      <xdr:spPr>
        <a:xfrm flipV="1">
          <a:off x="13893800" y="28865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17</xdr:row>
      <xdr:rowOff>102507</xdr:rowOff>
    </xdr:to>
    <xdr:cxnSp macro="">
      <xdr:nvCxnSpPr>
        <xdr:cNvPr id="138" name="直線コネクタ 137"/>
        <xdr:cNvCxnSpPr/>
      </xdr:nvCxnSpPr>
      <xdr:spPr>
        <a:xfrm flipV="1">
          <a:off x="13004800" y="3006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13806</xdr:rowOff>
    </xdr:from>
    <xdr:ext cx="762000" cy="259045"/>
    <xdr:sp macro="" textlink="">
      <xdr:nvSpPr>
        <xdr:cNvPr id="149" name="物件費該当値テキスト"/>
        <xdr:cNvSpPr txBox="1"/>
      </xdr:nvSpPr>
      <xdr:spPr>
        <a:xfrm>
          <a:off x="165989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において生活保護率は高い水準にあるが、生活困窮者への就労支援及び就労相談などのサポート体制の充実による成果で生活保護受給者比率は低下している。しかし、障害者等の自立支援事業に関する事業所の設立により多様なサービスの提供に対する利用の増加や介護・訓練等の給付費の増加がみ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26307</xdr:rowOff>
    </xdr:to>
    <xdr:cxnSp macro="">
      <xdr:nvCxnSpPr>
        <xdr:cNvPr id="192" name="直線コネクタ 191"/>
        <xdr:cNvCxnSpPr/>
      </xdr:nvCxnSpPr>
      <xdr:spPr>
        <a:xfrm>
          <a:off x="3987800" y="97554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56</xdr:row>
      <xdr:rowOff>154215</xdr:rowOff>
    </xdr:to>
    <xdr:cxnSp macro="">
      <xdr:nvCxnSpPr>
        <xdr:cNvPr id="195" name="直線コネクタ 194"/>
        <xdr:cNvCxnSpPr/>
      </xdr:nvCxnSpPr>
      <xdr:spPr>
        <a:xfrm>
          <a:off x="3098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143328</xdr:rowOff>
    </xdr:to>
    <xdr:cxnSp macro="">
      <xdr:nvCxnSpPr>
        <xdr:cNvPr id="198" name="直線コネクタ 197"/>
        <xdr:cNvCxnSpPr/>
      </xdr:nvCxnSpPr>
      <xdr:spPr>
        <a:xfrm>
          <a:off x="2209800" y="9548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xdr:rowOff>
    </xdr:to>
    <xdr:cxnSp macro="">
      <xdr:nvCxnSpPr>
        <xdr:cNvPr id="201" name="直線コネクタ 200"/>
        <xdr:cNvCxnSpPr/>
      </xdr:nvCxnSpPr>
      <xdr:spPr>
        <a:xfrm flipV="1">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11" name="楕円 210"/>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12"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13" name="楕円 212"/>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14" name="テキスト ボックス 213"/>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5" name="楕円 214"/>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6" name="テキスト ボックス 21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りほぼ同水準で推移しているが、外来患者数の減少で診療所事業など特別会計への繰出金は増加傾向にある。引き続き料金の適正化や維持管理経費の削減等、経営基盤の安定化を図り、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20320</xdr:rowOff>
    </xdr:to>
    <xdr:cxnSp macro="">
      <xdr:nvCxnSpPr>
        <xdr:cNvPr id="253" name="直線コネクタ 252"/>
        <xdr:cNvCxnSpPr/>
      </xdr:nvCxnSpPr>
      <xdr:spPr>
        <a:xfrm flipV="1">
          <a:off x="15671800" y="9583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142240</xdr:rowOff>
    </xdr:to>
    <xdr:cxnSp macro="">
      <xdr:nvCxnSpPr>
        <xdr:cNvPr id="256" name="直線コネクタ 255"/>
        <xdr:cNvCxnSpPr/>
      </xdr:nvCxnSpPr>
      <xdr:spPr>
        <a:xfrm flipV="1">
          <a:off x="14782800" y="9621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142240</xdr:rowOff>
    </xdr:to>
    <xdr:cxnSp macro="">
      <xdr:nvCxnSpPr>
        <xdr:cNvPr id="259" name="直線コネクタ 258"/>
        <xdr:cNvCxnSpPr/>
      </xdr:nvCxnSpPr>
      <xdr:spPr>
        <a:xfrm>
          <a:off x="13893800" y="965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50800</xdr:rowOff>
    </xdr:to>
    <xdr:cxnSp macro="">
      <xdr:nvCxnSpPr>
        <xdr:cNvPr id="262" name="直線コネクタ 261"/>
        <xdr:cNvCxnSpPr/>
      </xdr:nvCxnSpPr>
      <xdr:spPr>
        <a:xfrm>
          <a:off x="13004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2" name="楕円 271"/>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3"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74" name="楕円 273"/>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75" name="テキスト ボックス 274"/>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6" name="楕円 275"/>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7" name="テキスト ボックス 276"/>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80" name="楕円 279"/>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81" name="テキスト ボックス 280"/>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一部事務組合の負担金の減少により、類似団体平均値へ近づいてきているが、平成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年度から保育所に入所する第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を無料化したことにより、補助費が増大している。また、新たに事業所を設置した企業への奨励金の交付により補助金が増加した。今後も、優先度を勘案しながら補助金等の見直しを進めるとともに、適正かつ効果的な補助金交付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115570</xdr:rowOff>
    </xdr:to>
    <xdr:cxnSp macro="">
      <xdr:nvCxnSpPr>
        <xdr:cNvPr id="311" name="直線コネクタ 310"/>
        <xdr:cNvCxnSpPr/>
      </xdr:nvCxnSpPr>
      <xdr:spPr>
        <a:xfrm flipV="1">
          <a:off x="15671800" y="6408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115570</xdr:rowOff>
    </xdr:to>
    <xdr:cxnSp macro="">
      <xdr:nvCxnSpPr>
        <xdr:cNvPr id="314" name="直線コネクタ 313"/>
        <xdr:cNvCxnSpPr/>
      </xdr:nvCxnSpPr>
      <xdr:spPr>
        <a:xfrm>
          <a:off x="14782800" y="6381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124714</xdr:rowOff>
    </xdr:to>
    <xdr:cxnSp macro="">
      <xdr:nvCxnSpPr>
        <xdr:cNvPr id="317" name="直線コネクタ 316"/>
        <xdr:cNvCxnSpPr/>
      </xdr:nvCxnSpPr>
      <xdr:spPr>
        <a:xfrm flipV="1">
          <a:off x="13893800" y="63814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124714</xdr:rowOff>
    </xdr:to>
    <xdr:cxnSp macro="">
      <xdr:nvCxnSpPr>
        <xdr:cNvPr id="320" name="直線コネクタ 319"/>
        <xdr:cNvCxnSpPr/>
      </xdr:nvCxnSpPr>
      <xdr:spPr>
        <a:xfrm>
          <a:off x="13004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30" name="楕円 329"/>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31"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2" name="楕円 331"/>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3" name="テキスト ボックス 33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4" name="楕円 333"/>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5" name="テキスト ボックス 334"/>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6" name="楕円 335"/>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7" name="テキスト ボックス 336"/>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8" name="楕円 337"/>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9" name="テキスト ボックス 338"/>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平成18年度から実施してきた繰上償還の効果により徐々に改善し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てきていたが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事業の償還開始に伴い増加している。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今後も引き続き事業の厳選・重点化を図りつつ、市債の発行に当たっても年度間の平準化を図り圧縮に努める。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45085</xdr:rowOff>
    </xdr:from>
    <xdr:to>
      <xdr:col>24</xdr:col>
      <xdr:colOff>25400</xdr:colOff>
      <xdr:row>75</xdr:row>
      <xdr:rowOff>62230</xdr:rowOff>
    </xdr:to>
    <xdr:cxnSp macro="">
      <xdr:nvCxnSpPr>
        <xdr:cNvPr id="371" name="直線コネクタ 370"/>
        <xdr:cNvCxnSpPr/>
      </xdr:nvCxnSpPr>
      <xdr:spPr>
        <a:xfrm>
          <a:off x="3987800" y="129038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45085</xdr:rowOff>
    </xdr:to>
    <xdr:cxnSp macro="">
      <xdr:nvCxnSpPr>
        <xdr:cNvPr id="374" name="直線コネクタ 373"/>
        <xdr:cNvCxnSpPr/>
      </xdr:nvCxnSpPr>
      <xdr:spPr>
        <a:xfrm>
          <a:off x="3098800" y="129019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43180</xdr:rowOff>
    </xdr:from>
    <xdr:to>
      <xdr:col>15</xdr:col>
      <xdr:colOff>98425</xdr:colOff>
      <xdr:row>75</xdr:row>
      <xdr:rowOff>43180</xdr:rowOff>
    </xdr:to>
    <xdr:cxnSp macro="">
      <xdr:nvCxnSpPr>
        <xdr:cNvPr id="377" name="直線コネクタ 376"/>
        <xdr:cNvCxnSpPr/>
      </xdr:nvCxnSpPr>
      <xdr:spPr>
        <a:xfrm>
          <a:off x="2209800" y="12901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43180</xdr:rowOff>
    </xdr:to>
    <xdr:cxnSp macro="">
      <xdr:nvCxnSpPr>
        <xdr:cNvPr id="380" name="直線コネクタ 379"/>
        <xdr:cNvCxnSpPr/>
      </xdr:nvCxnSpPr>
      <xdr:spPr>
        <a:xfrm>
          <a:off x="1320800" y="128924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90" name="楕円 389"/>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154957</xdr:rowOff>
    </xdr:from>
    <xdr:ext cx="762000" cy="259045"/>
    <xdr:sp macro="" textlink="">
      <xdr:nvSpPr>
        <xdr:cNvPr id="391" name="公債費該当値テキスト"/>
        <xdr:cNvSpPr txBox="1"/>
      </xdr:nvSpPr>
      <xdr:spPr>
        <a:xfrm>
          <a:off x="49149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165735</xdr:rowOff>
    </xdr:from>
    <xdr:to>
      <xdr:col>20</xdr:col>
      <xdr:colOff>38100</xdr:colOff>
      <xdr:row>75</xdr:row>
      <xdr:rowOff>95885</xdr:rowOff>
    </xdr:to>
    <xdr:sp macro="" textlink="">
      <xdr:nvSpPr>
        <xdr:cNvPr id="392" name="楕円 391"/>
        <xdr:cNvSpPr/>
      </xdr:nvSpPr>
      <xdr:spPr>
        <a:xfrm>
          <a:off x="3937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80663</xdr:rowOff>
    </xdr:from>
    <xdr:ext cx="736600" cy="259045"/>
    <xdr:sp macro="" textlink="">
      <xdr:nvSpPr>
        <xdr:cNvPr id="393" name="テキスト ボックス 392"/>
        <xdr:cNvSpPr txBox="1"/>
      </xdr:nvSpPr>
      <xdr:spPr>
        <a:xfrm>
          <a:off x="3606800" y="1293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94" name="楕円 393"/>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78757</xdr:rowOff>
    </xdr:from>
    <xdr:ext cx="762000" cy="259045"/>
    <xdr:sp macro="" textlink="">
      <xdr:nvSpPr>
        <xdr:cNvPr id="395" name="テキスト ボックス 394"/>
        <xdr:cNvSpPr txBox="1"/>
      </xdr:nvSpPr>
      <xdr:spPr>
        <a:xfrm>
          <a:off x="2717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163830</xdr:rowOff>
    </xdr:from>
    <xdr:to>
      <xdr:col>11</xdr:col>
      <xdr:colOff>60325</xdr:colOff>
      <xdr:row>75</xdr:row>
      <xdr:rowOff>93980</xdr:rowOff>
    </xdr:to>
    <xdr:sp macro="" textlink="">
      <xdr:nvSpPr>
        <xdr:cNvPr id="396" name="楕円 395"/>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78757</xdr:rowOff>
    </xdr:from>
    <xdr:ext cx="762000" cy="259045"/>
    <xdr:sp macro="" textlink="">
      <xdr:nvSpPr>
        <xdr:cNvPr id="397" name="テキスト ボックス 396"/>
        <xdr:cNvSpPr txBox="1"/>
      </xdr:nvSpPr>
      <xdr:spPr>
        <a:xfrm>
          <a:off x="1828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154305</xdr:rowOff>
    </xdr:from>
    <xdr:to>
      <xdr:col>6</xdr:col>
      <xdr:colOff>171450</xdr:colOff>
      <xdr:row>75</xdr:row>
      <xdr:rowOff>84455</xdr:rowOff>
    </xdr:to>
    <xdr:sp macro="" textlink="">
      <xdr:nvSpPr>
        <xdr:cNvPr id="398" name="楕円 397"/>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69232</xdr:rowOff>
    </xdr:from>
    <xdr:ext cx="762000" cy="259045"/>
    <xdr:sp macro="" textlink="">
      <xdr:nvSpPr>
        <xdr:cNvPr id="399" name="テキスト ボックス 398"/>
        <xdr:cNvSpPr txBox="1"/>
      </xdr:nvSpPr>
      <xdr:spPr>
        <a:xfrm>
          <a:off x="939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を上回っており、一部事務組合への負担金や子育て支援に関する独自政策で経費がかかるうえ、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障害者等への給付費、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診療所事業や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特別会計への繰出金も増加傾向にある。住民サービスに大きく影響しない程度に事業の見直し、料金の適正化や維持管理経費の削減等、経営基盤の安定化を図り、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77</xdr:row>
      <xdr:rowOff>161289</xdr:rowOff>
    </xdr:to>
    <xdr:cxnSp macro="">
      <xdr:nvCxnSpPr>
        <xdr:cNvPr id="430" name="直線コネクタ 429"/>
        <xdr:cNvCxnSpPr/>
      </xdr:nvCxnSpPr>
      <xdr:spPr>
        <a:xfrm flipV="1">
          <a:off x="15671800" y="133446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77</xdr:row>
      <xdr:rowOff>161289</xdr:rowOff>
    </xdr:to>
    <xdr:cxnSp macro="">
      <xdr:nvCxnSpPr>
        <xdr:cNvPr id="433" name="直線コネクタ 432"/>
        <xdr:cNvCxnSpPr/>
      </xdr:nvCxnSpPr>
      <xdr:spPr>
        <a:xfrm>
          <a:off x="14782800" y="133126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115570</xdr:rowOff>
    </xdr:to>
    <xdr:cxnSp macro="">
      <xdr:nvCxnSpPr>
        <xdr:cNvPr id="436" name="直線コネクタ 435"/>
        <xdr:cNvCxnSpPr/>
      </xdr:nvCxnSpPr>
      <xdr:spPr>
        <a:xfrm flipV="1">
          <a:off x="13893800" y="13312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115570</xdr:rowOff>
    </xdr:to>
    <xdr:cxnSp macro="">
      <xdr:nvCxnSpPr>
        <xdr:cNvPr id="439" name="直線コネクタ 438"/>
        <xdr:cNvCxnSpPr/>
      </xdr:nvCxnSpPr>
      <xdr:spPr>
        <a:xfrm>
          <a:off x="13004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9" name="楕円 448"/>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0"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1" name="楕円 450"/>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2" name="テキスト ボックス 451"/>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3" name="楕円 452"/>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54" name="テキスト ボックス 453"/>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5" name="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6" name="テキスト ボックス 45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7" name="楕円 456"/>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8" name="テキスト ボックス 457"/>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76759</xdr:rowOff>
    </xdr:from>
    <xdr:to>
      <xdr:col>29</xdr:col>
      <xdr:colOff>127000</xdr:colOff>
      <xdr:row>14</xdr:row>
      <xdr:rowOff>108331</xdr:rowOff>
    </xdr:to>
    <xdr:cxnSp macro="">
      <xdr:nvCxnSpPr>
        <xdr:cNvPr id="50" name="直線コネクタ 49"/>
        <xdr:cNvCxnSpPr/>
      </xdr:nvCxnSpPr>
      <xdr:spPr bwMode="auto">
        <a:xfrm flipV="1">
          <a:off x="5003800" y="2524684"/>
          <a:ext cx="647700" cy="3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108331</xdr:rowOff>
    </xdr:from>
    <xdr:to>
      <xdr:col>26</xdr:col>
      <xdr:colOff>50800</xdr:colOff>
      <xdr:row>14</xdr:row>
      <xdr:rowOff>145999</xdr:rowOff>
    </xdr:to>
    <xdr:cxnSp macro="">
      <xdr:nvCxnSpPr>
        <xdr:cNvPr id="53" name="直線コネクタ 52"/>
        <xdr:cNvCxnSpPr/>
      </xdr:nvCxnSpPr>
      <xdr:spPr bwMode="auto">
        <a:xfrm flipV="1">
          <a:off x="4305300" y="2556256"/>
          <a:ext cx="698500" cy="3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145999</xdr:rowOff>
    </xdr:from>
    <xdr:to>
      <xdr:col>22</xdr:col>
      <xdr:colOff>114300</xdr:colOff>
      <xdr:row>15</xdr:row>
      <xdr:rowOff>8674</xdr:rowOff>
    </xdr:to>
    <xdr:cxnSp macro="">
      <xdr:nvCxnSpPr>
        <xdr:cNvPr id="56" name="直線コネクタ 55"/>
        <xdr:cNvCxnSpPr/>
      </xdr:nvCxnSpPr>
      <xdr:spPr bwMode="auto">
        <a:xfrm flipV="1">
          <a:off x="3606800" y="2593924"/>
          <a:ext cx="698500" cy="3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8674</xdr:rowOff>
    </xdr:from>
    <xdr:to>
      <xdr:col>18</xdr:col>
      <xdr:colOff>177800</xdr:colOff>
      <xdr:row>15</xdr:row>
      <xdr:rowOff>16853</xdr:rowOff>
    </xdr:to>
    <xdr:cxnSp macro="">
      <xdr:nvCxnSpPr>
        <xdr:cNvPr id="59" name="直線コネクタ 58"/>
        <xdr:cNvCxnSpPr/>
      </xdr:nvCxnSpPr>
      <xdr:spPr bwMode="auto">
        <a:xfrm flipV="1">
          <a:off x="2908300" y="2628049"/>
          <a:ext cx="698500" cy="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25959</xdr:rowOff>
    </xdr:from>
    <xdr:to>
      <xdr:col>29</xdr:col>
      <xdr:colOff>177800</xdr:colOff>
      <xdr:row>14</xdr:row>
      <xdr:rowOff>127559</xdr:rowOff>
    </xdr:to>
    <xdr:sp macro="" textlink="">
      <xdr:nvSpPr>
        <xdr:cNvPr id="69" name="楕円 68"/>
        <xdr:cNvSpPr/>
      </xdr:nvSpPr>
      <xdr:spPr bwMode="auto">
        <a:xfrm>
          <a:off x="5600700" y="247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42486</xdr:rowOff>
    </xdr:from>
    <xdr:ext cx="762000" cy="259045"/>
    <xdr:sp macro="" textlink="">
      <xdr:nvSpPr>
        <xdr:cNvPr id="70" name="人口1人当たり決算額の推移該当値テキスト130"/>
        <xdr:cNvSpPr txBox="1"/>
      </xdr:nvSpPr>
      <xdr:spPr>
        <a:xfrm>
          <a:off x="5740400" y="231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57531</xdr:rowOff>
    </xdr:from>
    <xdr:to>
      <xdr:col>26</xdr:col>
      <xdr:colOff>101600</xdr:colOff>
      <xdr:row>14</xdr:row>
      <xdr:rowOff>159131</xdr:rowOff>
    </xdr:to>
    <xdr:sp macro="" textlink="">
      <xdr:nvSpPr>
        <xdr:cNvPr id="71" name="楕円 70"/>
        <xdr:cNvSpPr/>
      </xdr:nvSpPr>
      <xdr:spPr bwMode="auto">
        <a:xfrm>
          <a:off x="4953000" y="250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169308</xdr:rowOff>
    </xdr:from>
    <xdr:ext cx="736600" cy="259045"/>
    <xdr:sp macro="" textlink="">
      <xdr:nvSpPr>
        <xdr:cNvPr id="72" name="テキスト ボックス 71"/>
        <xdr:cNvSpPr txBox="1"/>
      </xdr:nvSpPr>
      <xdr:spPr>
        <a:xfrm>
          <a:off x="4622800" y="227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95199</xdr:rowOff>
    </xdr:from>
    <xdr:to>
      <xdr:col>22</xdr:col>
      <xdr:colOff>165100</xdr:colOff>
      <xdr:row>15</xdr:row>
      <xdr:rowOff>25349</xdr:rowOff>
    </xdr:to>
    <xdr:sp macro="" textlink="">
      <xdr:nvSpPr>
        <xdr:cNvPr id="73" name="楕円 72"/>
        <xdr:cNvSpPr/>
      </xdr:nvSpPr>
      <xdr:spPr bwMode="auto">
        <a:xfrm>
          <a:off x="4254500" y="254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35526</xdr:rowOff>
    </xdr:from>
    <xdr:ext cx="762000" cy="259045"/>
    <xdr:sp macro="" textlink="">
      <xdr:nvSpPr>
        <xdr:cNvPr id="74" name="テキスト ボックス 73"/>
        <xdr:cNvSpPr txBox="1"/>
      </xdr:nvSpPr>
      <xdr:spPr>
        <a:xfrm>
          <a:off x="3924300" y="231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129324</xdr:rowOff>
    </xdr:from>
    <xdr:to>
      <xdr:col>19</xdr:col>
      <xdr:colOff>38100</xdr:colOff>
      <xdr:row>15</xdr:row>
      <xdr:rowOff>59474</xdr:rowOff>
    </xdr:to>
    <xdr:sp macro="" textlink="">
      <xdr:nvSpPr>
        <xdr:cNvPr id="75" name="楕円 74"/>
        <xdr:cNvSpPr/>
      </xdr:nvSpPr>
      <xdr:spPr bwMode="auto">
        <a:xfrm>
          <a:off x="3556000" y="257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69651</xdr:rowOff>
    </xdr:from>
    <xdr:ext cx="762000" cy="259045"/>
    <xdr:sp macro="" textlink="">
      <xdr:nvSpPr>
        <xdr:cNvPr id="76" name="テキスト ボックス 75"/>
        <xdr:cNvSpPr txBox="1"/>
      </xdr:nvSpPr>
      <xdr:spPr>
        <a:xfrm>
          <a:off x="3225800" y="234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137503</xdr:rowOff>
    </xdr:from>
    <xdr:to>
      <xdr:col>15</xdr:col>
      <xdr:colOff>101600</xdr:colOff>
      <xdr:row>15</xdr:row>
      <xdr:rowOff>67653</xdr:rowOff>
    </xdr:to>
    <xdr:sp macro="" textlink="">
      <xdr:nvSpPr>
        <xdr:cNvPr id="77" name="楕円 76"/>
        <xdr:cNvSpPr/>
      </xdr:nvSpPr>
      <xdr:spPr bwMode="auto">
        <a:xfrm>
          <a:off x="2857500" y="258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77830</xdr:rowOff>
    </xdr:from>
    <xdr:ext cx="762000" cy="259045"/>
    <xdr:sp macro="" textlink="">
      <xdr:nvSpPr>
        <xdr:cNvPr id="78" name="テキスト ボックス 77"/>
        <xdr:cNvSpPr txBox="1"/>
      </xdr:nvSpPr>
      <xdr:spPr>
        <a:xfrm>
          <a:off x="2527300" y="235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274820</xdr:rowOff>
    </xdr:from>
    <xdr:to>
      <xdr:col>29</xdr:col>
      <xdr:colOff>127000</xdr:colOff>
      <xdr:row>37</xdr:row>
      <xdr:rowOff>287900</xdr:rowOff>
    </xdr:to>
    <xdr:cxnSp macro="">
      <xdr:nvCxnSpPr>
        <xdr:cNvPr id="112" name="直線コネクタ 111"/>
        <xdr:cNvCxnSpPr/>
      </xdr:nvCxnSpPr>
      <xdr:spPr bwMode="auto">
        <a:xfrm>
          <a:off x="5003800" y="7399520"/>
          <a:ext cx="647700" cy="1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272678</xdr:rowOff>
    </xdr:from>
    <xdr:ext cx="762000" cy="259045"/>
    <xdr:sp macro="" textlink="">
      <xdr:nvSpPr>
        <xdr:cNvPr id="113" name="人口1人当たり決算額の推移平均値テキスト445"/>
        <xdr:cNvSpPr txBox="1"/>
      </xdr:nvSpPr>
      <xdr:spPr>
        <a:xfrm>
          <a:off x="5740400" y="7397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274820</xdr:rowOff>
    </xdr:from>
    <xdr:to>
      <xdr:col>26</xdr:col>
      <xdr:colOff>50800</xdr:colOff>
      <xdr:row>37</xdr:row>
      <xdr:rowOff>279103</xdr:rowOff>
    </xdr:to>
    <xdr:cxnSp macro="">
      <xdr:nvCxnSpPr>
        <xdr:cNvPr id="115" name="直線コネクタ 114"/>
        <xdr:cNvCxnSpPr/>
      </xdr:nvCxnSpPr>
      <xdr:spPr bwMode="auto">
        <a:xfrm flipV="1">
          <a:off x="4305300" y="7399520"/>
          <a:ext cx="698500" cy="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279103</xdr:rowOff>
    </xdr:from>
    <xdr:to>
      <xdr:col>22</xdr:col>
      <xdr:colOff>114300</xdr:colOff>
      <xdr:row>37</xdr:row>
      <xdr:rowOff>290914</xdr:rowOff>
    </xdr:to>
    <xdr:cxnSp macro="">
      <xdr:nvCxnSpPr>
        <xdr:cNvPr id="118" name="直線コネクタ 117"/>
        <xdr:cNvCxnSpPr/>
      </xdr:nvCxnSpPr>
      <xdr:spPr bwMode="auto">
        <a:xfrm flipV="1">
          <a:off x="3606800" y="7403803"/>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276329</xdr:rowOff>
    </xdr:from>
    <xdr:to>
      <xdr:col>18</xdr:col>
      <xdr:colOff>177800</xdr:colOff>
      <xdr:row>37</xdr:row>
      <xdr:rowOff>290914</xdr:rowOff>
    </xdr:to>
    <xdr:cxnSp macro="">
      <xdr:nvCxnSpPr>
        <xdr:cNvPr id="121" name="直線コネクタ 120"/>
        <xdr:cNvCxnSpPr/>
      </xdr:nvCxnSpPr>
      <xdr:spPr bwMode="auto">
        <a:xfrm>
          <a:off x="2908300" y="7401029"/>
          <a:ext cx="698500" cy="14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237100</xdr:rowOff>
    </xdr:from>
    <xdr:to>
      <xdr:col>29</xdr:col>
      <xdr:colOff>177800</xdr:colOff>
      <xdr:row>37</xdr:row>
      <xdr:rowOff>338700</xdr:rowOff>
    </xdr:to>
    <xdr:sp macro="" textlink="">
      <xdr:nvSpPr>
        <xdr:cNvPr id="131" name="楕円 130"/>
        <xdr:cNvSpPr/>
      </xdr:nvSpPr>
      <xdr:spPr bwMode="auto">
        <a:xfrm>
          <a:off x="5600700" y="7361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82177</xdr:rowOff>
    </xdr:from>
    <xdr:ext cx="762000" cy="259045"/>
    <xdr:sp macro="" textlink="">
      <xdr:nvSpPr>
        <xdr:cNvPr id="132" name="人口1人当たり決算額の推移該当値テキスト445"/>
        <xdr:cNvSpPr txBox="1"/>
      </xdr:nvSpPr>
      <xdr:spPr>
        <a:xfrm>
          <a:off x="5740400" y="72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224020</xdr:rowOff>
    </xdr:from>
    <xdr:to>
      <xdr:col>26</xdr:col>
      <xdr:colOff>101600</xdr:colOff>
      <xdr:row>37</xdr:row>
      <xdr:rowOff>325620</xdr:rowOff>
    </xdr:to>
    <xdr:sp macro="" textlink="">
      <xdr:nvSpPr>
        <xdr:cNvPr id="133" name="楕円 132"/>
        <xdr:cNvSpPr/>
      </xdr:nvSpPr>
      <xdr:spPr bwMode="auto">
        <a:xfrm>
          <a:off x="4953000" y="734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164347</xdr:rowOff>
    </xdr:from>
    <xdr:ext cx="736600" cy="259045"/>
    <xdr:sp macro="" textlink="">
      <xdr:nvSpPr>
        <xdr:cNvPr id="134" name="テキスト ボックス 133"/>
        <xdr:cNvSpPr txBox="1"/>
      </xdr:nvSpPr>
      <xdr:spPr>
        <a:xfrm>
          <a:off x="4622800" y="711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228303</xdr:rowOff>
    </xdr:from>
    <xdr:to>
      <xdr:col>22</xdr:col>
      <xdr:colOff>165100</xdr:colOff>
      <xdr:row>37</xdr:row>
      <xdr:rowOff>329903</xdr:rowOff>
    </xdr:to>
    <xdr:sp macro="" textlink="">
      <xdr:nvSpPr>
        <xdr:cNvPr id="135" name="楕円 134"/>
        <xdr:cNvSpPr/>
      </xdr:nvSpPr>
      <xdr:spPr bwMode="auto">
        <a:xfrm>
          <a:off x="4254500" y="735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168630</xdr:rowOff>
    </xdr:from>
    <xdr:ext cx="762000" cy="259045"/>
    <xdr:sp macro="" textlink="">
      <xdr:nvSpPr>
        <xdr:cNvPr id="136" name="テキスト ボックス 135"/>
        <xdr:cNvSpPr txBox="1"/>
      </xdr:nvSpPr>
      <xdr:spPr>
        <a:xfrm>
          <a:off x="3924300" y="712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240114</xdr:rowOff>
    </xdr:from>
    <xdr:to>
      <xdr:col>19</xdr:col>
      <xdr:colOff>38100</xdr:colOff>
      <xdr:row>37</xdr:row>
      <xdr:rowOff>341714</xdr:rowOff>
    </xdr:to>
    <xdr:sp macro="" textlink="">
      <xdr:nvSpPr>
        <xdr:cNvPr id="137" name="楕円 136"/>
        <xdr:cNvSpPr/>
      </xdr:nvSpPr>
      <xdr:spPr bwMode="auto">
        <a:xfrm>
          <a:off x="3556000" y="736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8991</xdr:rowOff>
    </xdr:from>
    <xdr:ext cx="762000" cy="259045"/>
    <xdr:sp macro="" textlink="">
      <xdr:nvSpPr>
        <xdr:cNvPr id="138" name="テキスト ボックス 137"/>
        <xdr:cNvSpPr txBox="1"/>
      </xdr:nvSpPr>
      <xdr:spPr>
        <a:xfrm>
          <a:off x="3225800" y="71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225529</xdr:rowOff>
    </xdr:from>
    <xdr:to>
      <xdr:col>15</xdr:col>
      <xdr:colOff>101600</xdr:colOff>
      <xdr:row>37</xdr:row>
      <xdr:rowOff>327129</xdr:rowOff>
    </xdr:to>
    <xdr:sp macro="" textlink="">
      <xdr:nvSpPr>
        <xdr:cNvPr id="139" name="楕円 138"/>
        <xdr:cNvSpPr/>
      </xdr:nvSpPr>
      <xdr:spPr bwMode="auto">
        <a:xfrm>
          <a:off x="2857500" y="7350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165856</xdr:rowOff>
    </xdr:from>
    <xdr:ext cx="762000" cy="259045"/>
    <xdr:sp macro="" textlink="">
      <xdr:nvSpPr>
        <xdr:cNvPr id="140" name="テキスト ボックス 139"/>
        <xdr:cNvSpPr txBox="1"/>
      </xdr:nvSpPr>
      <xdr:spPr>
        <a:xfrm>
          <a:off x="2527300" y="711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22,533
22,340
130.55
20,894,143
19,662,041
735,109
8,878,636
19,711,809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107086</xdr:rowOff>
    </xdr:from>
    <xdr:to>
      <xdr:col>24</xdr:col>
      <xdr:colOff>63500</xdr:colOff>
      <xdr:row>33</xdr:row>
      <xdr:rowOff>118876</xdr:rowOff>
    </xdr:to>
    <xdr:cxnSp macro="">
      <xdr:nvCxnSpPr>
        <xdr:cNvPr id="63" name="直線コネクタ 62"/>
        <xdr:cNvCxnSpPr/>
      </xdr:nvCxnSpPr>
      <xdr:spPr>
        <a:xfrm>
          <a:off x="3797300" y="5764936"/>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107086</xdr:rowOff>
    </xdr:from>
    <xdr:to>
      <xdr:col>19</xdr:col>
      <xdr:colOff>177800</xdr:colOff>
      <xdr:row>33</xdr:row>
      <xdr:rowOff>137860</xdr:rowOff>
    </xdr:to>
    <xdr:cxnSp macro="">
      <xdr:nvCxnSpPr>
        <xdr:cNvPr id="66" name="直線コネクタ 65"/>
        <xdr:cNvCxnSpPr/>
      </xdr:nvCxnSpPr>
      <xdr:spPr>
        <a:xfrm flipV="1">
          <a:off x="2908300" y="5764936"/>
          <a:ext cx="889000" cy="3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137860</xdr:rowOff>
    </xdr:from>
    <xdr:to>
      <xdr:col>15</xdr:col>
      <xdr:colOff>50800</xdr:colOff>
      <xdr:row>33</xdr:row>
      <xdr:rowOff>153546</xdr:rowOff>
    </xdr:to>
    <xdr:cxnSp macro="">
      <xdr:nvCxnSpPr>
        <xdr:cNvPr id="69" name="直線コネクタ 68"/>
        <xdr:cNvCxnSpPr/>
      </xdr:nvCxnSpPr>
      <xdr:spPr>
        <a:xfrm flipV="1">
          <a:off x="2019300" y="5795710"/>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153546</xdr:rowOff>
    </xdr:from>
    <xdr:to>
      <xdr:col>10</xdr:col>
      <xdr:colOff>114300</xdr:colOff>
      <xdr:row>33</xdr:row>
      <xdr:rowOff>157781</xdr:rowOff>
    </xdr:to>
    <xdr:cxnSp macro="">
      <xdr:nvCxnSpPr>
        <xdr:cNvPr id="72" name="直線コネクタ 71"/>
        <xdr:cNvCxnSpPr/>
      </xdr:nvCxnSpPr>
      <xdr:spPr>
        <a:xfrm flipV="1">
          <a:off x="1130300" y="5811396"/>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68076</xdr:rowOff>
    </xdr:from>
    <xdr:to>
      <xdr:col>24</xdr:col>
      <xdr:colOff>114300</xdr:colOff>
      <xdr:row>33</xdr:row>
      <xdr:rowOff>169676</xdr:rowOff>
    </xdr:to>
    <xdr:sp macro="" textlink="">
      <xdr:nvSpPr>
        <xdr:cNvPr id="82" name="楕円 81"/>
        <xdr:cNvSpPr/>
      </xdr:nvSpPr>
      <xdr:spPr>
        <a:xfrm>
          <a:off x="4584700" y="57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90953</xdr:rowOff>
    </xdr:from>
    <xdr:ext cx="599010" cy="259045"/>
    <xdr:sp macro="" textlink="">
      <xdr:nvSpPr>
        <xdr:cNvPr id="83" name="人件費該当値テキスト"/>
        <xdr:cNvSpPr txBox="1"/>
      </xdr:nvSpPr>
      <xdr:spPr>
        <a:xfrm>
          <a:off x="4686300" y="557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56286</xdr:rowOff>
    </xdr:from>
    <xdr:to>
      <xdr:col>20</xdr:col>
      <xdr:colOff>38100</xdr:colOff>
      <xdr:row>33</xdr:row>
      <xdr:rowOff>157886</xdr:rowOff>
    </xdr:to>
    <xdr:sp macro="" textlink="">
      <xdr:nvSpPr>
        <xdr:cNvPr id="84" name="楕円 83"/>
        <xdr:cNvSpPr/>
      </xdr:nvSpPr>
      <xdr:spPr>
        <a:xfrm>
          <a:off x="3746500" y="5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2963</xdr:rowOff>
    </xdr:from>
    <xdr:ext cx="599010" cy="259045"/>
    <xdr:sp macro="" textlink="">
      <xdr:nvSpPr>
        <xdr:cNvPr id="85" name="テキスト ボックス 84"/>
        <xdr:cNvSpPr txBox="1"/>
      </xdr:nvSpPr>
      <xdr:spPr>
        <a:xfrm>
          <a:off x="3497795" y="548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87060</xdr:rowOff>
    </xdr:from>
    <xdr:to>
      <xdr:col>15</xdr:col>
      <xdr:colOff>101600</xdr:colOff>
      <xdr:row>34</xdr:row>
      <xdr:rowOff>17210</xdr:rowOff>
    </xdr:to>
    <xdr:sp macro="" textlink="">
      <xdr:nvSpPr>
        <xdr:cNvPr id="86" name="楕円 85"/>
        <xdr:cNvSpPr/>
      </xdr:nvSpPr>
      <xdr:spPr>
        <a:xfrm>
          <a:off x="2857500" y="57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33737</xdr:rowOff>
    </xdr:from>
    <xdr:ext cx="599010" cy="259045"/>
    <xdr:sp macro="" textlink="">
      <xdr:nvSpPr>
        <xdr:cNvPr id="87" name="テキスト ボックス 86"/>
        <xdr:cNvSpPr txBox="1"/>
      </xdr:nvSpPr>
      <xdr:spPr>
        <a:xfrm>
          <a:off x="2608795" y="552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102746</xdr:rowOff>
    </xdr:from>
    <xdr:to>
      <xdr:col>10</xdr:col>
      <xdr:colOff>165100</xdr:colOff>
      <xdr:row>34</xdr:row>
      <xdr:rowOff>32896</xdr:rowOff>
    </xdr:to>
    <xdr:sp macro="" textlink="">
      <xdr:nvSpPr>
        <xdr:cNvPr id="88" name="楕円 87"/>
        <xdr:cNvSpPr/>
      </xdr:nvSpPr>
      <xdr:spPr>
        <a:xfrm>
          <a:off x="1968500" y="57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49423</xdr:rowOff>
    </xdr:from>
    <xdr:ext cx="599010" cy="259045"/>
    <xdr:sp macro="" textlink="">
      <xdr:nvSpPr>
        <xdr:cNvPr id="89" name="テキスト ボックス 88"/>
        <xdr:cNvSpPr txBox="1"/>
      </xdr:nvSpPr>
      <xdr:spPr>
        <a:xfrm>
          <a:off x="1719795" y="55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106981</xdr:rowOff>
    </xdr:from>
    <xdr:to>
      <xdr:col>6</xdr:col>
      <xdr:colOff>38100</xdr:colOff>
      <xdr:row>34</xdr:row>
      <xdr:rowOff>37131</xdr:rowOff>
    </xdr:to>
    <xdr:sp macro="" textlink="">
      <xdr:nvSpPr>
        <xdr:cNvPr id="90" name="楕円 89"/>
        <xdr:cNvSpPr/>
      </xdr:nvSpPr>
      <xdr:spPr>
        <a:xfrm>
          <a:off x="1079500" y="57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53658</xdr:rowOff>
    </xdr:from>
    <xdr:ext cx="599010" cy="259045"/>
    <xdr:sp macro="" textlink="">
      <xdr:nvSpPr>
        <xdr:cNvPr id="91" name="テキスト ボックス 90"/>
        <xdr:cNvSpPr txBox="1"/>
      </xdr:nvSpPr>
      <xdr:spPr>
        <a:xfrm>
          <a:off x="830795" y="554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107710</xdr:rowOff>
    </xdr:from>
    <xdr:to>
      <xdr:col>24</xdr:col>
      <xdr:colOff>63500</xdr:colOff>
      <xdr:row>55</xdr:row>
      <xdr:rowOff>120136</xdr:rowOff>
    </xdr:to>
    <xdr:cxnSp macro="">
      <xdr:nvCxnSpPr>
        <xdr:cNvPr id="118" name="直線コネクタ 117"/>
        <xdr:cNvCxnSpPr/>
      </xdr:nvCxnSpPr>
      <xdr:spPr>
        <a:xfrm flipV="1">
          <a:off x="3797300" y="9537460"/>
          <a:ext cx="8382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120136</xdr:rowOff>
    </xdr:from>
    <xdr:to>
      <xdr:col>19</xdr:col>
      <xdr:colOff>177800</xdr:colOff>
      <xdr:row>55</xdr:row>
      <xdr:rowOff>159048</xdr:rowOff>
    </xdr:to>
    <xdr:cxnSp macro="">
      <xdr:nvCxnSpPr>
        <xdr:cNvPr id="121" name="直線コネクタ 120"/>
        <xdr:cNvCxnSpPr/>
      </xdr:nvCxnSpPr>
      <xdr:spPr>
        <a:xfrm flipV="1">
          <a:off x="2908300" y="9549886"/>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158537</xdr:rowOff>
    </xdr:from>
    <xdr:to>
      <xdr:col>15</xdr:col>
      <xdr:colOff>50800</xdr:colOff>
      <xdr:row>55</xdr:row>
      <xdr:rowOff>159048</xdr:rowOff>
    </xdr:to>
    <xdr:cxnSp macro="">
      <xdr:nvCxnSpPr>
        <xdr:cNvPr id="124" name="直線コネクタ 123"/>
        <xdr:cNvCxnSpPr/>
      </xdr:nvCxnSpPr>
      <xdr:spPr>
        <a:xfrm>
          <a:off x="2019300" y="9588287"/>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158537</xdr:rowOff>
    </xdr:from>
    <xdr:to>
      <xdr:col>10</xdr:col>
      <xdr:colOff>114300</xdr:colOff>
      <xdr:row>56</xdr:row>
      <xdr:rowOff>29780</xdr:rowOff>
    </xdr:to>
    <xdr:cxnSp macro="">
      <xdr:nvCxnSpPr>
        <xdr:cNvPr id="127" name="直線コネクタ 126"/>
        <xdr:cNvCxnSpPr/>
      </xdr:nvCxnSpPr>
      <xdr:spPr>
        <a:xfrm flipV="1">
          <a:off x="1130300" y="9588287"/>
          <a:ext cx="889000" cy="4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56910</xdr:rowOff>
    </xdr:from>
    <xdr:to>
      <xdr:col>24</xdr:col>
      <xdr:colOff>114300</xdr:colOff>
      <xdr:row>55</xdr:row>
      <xdr:rowOff>158510</xdr:rowOff>
    </xdr:to>
    <xdr:sp macro="" textlink="">
      <xdr:nvSpPr>
        <xdr:cNvPr id="137" name="楕円 136"/>
        <xdr:cNvSpPr/>
      </xdr:nvSpPr>
      <xdr:spPr>
        <a:xfrm>
          <a:off x="4584700" y="94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79787</xdr:rowOff>
    </xdr:from>
    <xdr:ext cx="599010" cy="259045"/>
    <xdr:sp macro="" textlink="">
      <xdr:nvSpPr>
        <xdr:cNvPr id="138" name="物件費該当値テキスト"/>
        <xdr:cNvSpPr txBox="1"/>
      </xdr:nvSpPr>
      <xdr:spPr>
        <a:xfrm>
          <a:off x="4686300" y="933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69336</xdr:rowOff>
    </xdr:from>
    <xdr:to>
      <xdr:col>20</xdr:col>
      <xdr:colOff>38100</xdr:colOff>
      <xdr:row>55</xdr:row>
      <xdr:rowOff>170936</xdr:rowOff>
    </xdr:to>
    <xdr:sp macro="" textlink="">
      <xdr:nvSpPr>
        <xdr:cNvPr id="139" name="楕円 138"/>
        <xdr:cNvSpPr/>
      </xdr:nvSpPr>
      <xdr:spPr>
        <a:xfrm>
          <a:off x="3746500" y="94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16013</xdr:rowOff>
    </xdr:from>
    <xdr:ext cx="599010" cy="259045"/>
    <xdr:sp macro="" textlink="">
      <xdr:nvSpPr>
        <xdr:cNvPr id="140" name="テキスト ボックス 139"/>
        <xdr:cNvSpPr txBox="1"/>
      </xdr:nvSpPr>
      <xdr:spPr>
        <a:xfrm>
          <a:off x="3497795" y="927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108248</xdr:rowOff>
    </xdr:from>
    <xdr:to>
      <xdr:col>15</xdr:col>
      <xdr:colOff>101600</xdr:colOff>
      <xdr:row>56</xdr:row>
      <xdr:rowOff>38398</xdr:rowOff>
    </xdr:to>
    <xdr:sp macro="" textlink="">
      <xdr:nvSpPr>
        <xdr:cNvPr id="141" name="楕円 140"/>
        <xdr:cNvSpPr/>
      </xdr:nvSpPr>
      <xdr:spPr>
        <a:xfrm>
          <a:off x="2857500" y="95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54925</xdr:rowOff>
    </xdr:from>
    <xdr:ext cx="599010" cy="259045"/>
    <xdr:sp macro="" textlink="">
      <xdr:nvSpPr>
        <xdr:cNvPr id="142" name="テキスト ボックス 141"/>
        <xdr:cNvSpPr txBox="1"/>
      </xdr:nvSpPr>
      <xdr:spPr>
        <a:xfrm>
          <a:off x="2608795" y="931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107737</xdr:rowOff>
    </xdr:from>
    <xdr:to>
      <xdr:col>10</xdr:col>
      <xdr:colOff>165100</xdr:colOff>
      <xdr:row>56</xdr:row>
      <xdr:rowOff>37887</xdr:rowOff>
    </xdr:to>
    <xdr:sp macro="" textlink="">
      <xdr:nvSpPr>
        <xdr:cNvPr id="143" name="楕円 142"/>
        <xdr:cNvSpPr/>
      </xdr:nvSpPr>
      <xdr:spPr>
        <a:xfrm>
          <a:off x="1968500" y="9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54414</xdr:rowOff>
    </xdr:from>
    <xdr:ext cx="599010" cy="259045"/>
    <xdr:sp macro="" textlink="">
      <xdr:nvSpPr>
        <xdr:cNvPr id="144" name="テキスト ボックス 143"/>
        <xdr:cNvSpPr txBox="1"/>
      </xdr:nvSpPr>
      <xdr:spPr>
        <a:xfrm>
          <a:off x="1719795" y="931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150430</xdr:rowOff>
    </xdr:from>
    <xdr:to>
      <xdr:col>6</xdr:col>
      <xdr:colOff>38100</xdr:colOff>
      <xdr:row>56</xdr:row>
      <xdr:rowOff>80580</xdr:rowOff>
    </xdr:to>
    <xdr:sp macro="" textlink="">
      <xdr:nvSpPr>
        <xdr:cNvPr id="145" name="楕円 144"/>
        <xdr:cNvSpPr/>
      </xdr:nvSpPr>
      <xdr:spPr>
        <a:xfrm>
          <a:off x="1079500" y="95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97107</xdr:rowOff>
    </xdr:from>
    <xdr:ext cx="534377" cy="259045"/>
    <xdr:sp macro="" textlink="">
      <xdr:nvSpPr>
        <xdr:cNvPr id="146" name="テキスト ボックス 145"/>
        <xdr:cNvSpPr txBox="1"/>
      </xdr:nvSpPr>
      <xdr:spPr>
        <a:xfrm>
          <a:off x="863111" y="93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160891</xdr:rowOff>
    </xdr:from>
    <xdr:to>
      <xdr:col>24</xdr:col>
      <xdr:colOff>63500</xdr:colOff>
      <xdr:row>78</xdr:row>
      <xdr:rowOff>3111</xdr:rowOff>
    </xdr:to>
    <xdr:cxnSp macro="">
      <xdr:nvCxnSpPr>
        <xdr:cNvPr id="173" name="直線コネクタ 172"/>
        <xdr:cNvCxnSpPr/>
      </xdr:nvCxnSpPr>
      <xdr:spPr>
        <a:xfrm flipV="1">
          <a:off x="3797300" y="13362541"/>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3111</xdr:rowOff>
    </xdr:from>
    <xdr:to>
      <xdr:col>19</xdr:col>
      <xdr:colOff>177800</xdr:colOff>
      <xdr:row>78</xdr:row>
      <xdr:rowOff>42568</xdr:rowOff>
    </xdr:to>
    <xdr:cxnSp macro="">
      <xdr:nvCxnSpPr>
        <xdr:cNvPr id="176" name="直線コネクタ 175"/>
        <xdr:cNvCxnSpPr/>
      </xdr:nvCxnSpPr>
      <xdr:spPr>
        <a:xfrm flipV="1">
          <a:off x="2908300" y="13376211"/>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42568</xdr:rowOff>
    </xdr:from>
    <xdr:to>
      <xdr:col>15</xdr:col>
      <xdr:colOff>50800</xdr:colOff>
      <xdr:row>78</xdr:row>
      <xdr:rowOff>118715</xdr:rowOff>
    </xdr:to>
    <xdr:cxnSp macro="">
      <xdr:nvCxnSpPr>
        <xdr:cNvPr id="179" name="直線コネクタ 178"/>
        <xdr:cNvCxnSpPr/>
      </xdr:nvCxnSpPr>
      <xdr:spPr>
        <a:xfrm flipV="1">
          <a:off x="2019300" y="13415668"/>
          <a:ext cx="889000" cy="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96655</xdr:rowOff>
    </xdr:from>
    <xdr:to>
      <xdr:col>10</xdr:col>
      <xdr:colOff>114300</xdr:colOff>
      <xdr:row>78</xdr:row>
      <xdr:rowOff>118715</xdr:rowOff>
    </xdr:to>
    <xdr:cxnSp macro="">
      <xdr:nvCxnSpPr>
        <xdr:cNvPr id="182" name="直線コネクタ 181"/>
        <xdr:cNvCxnSpPr/>
      </xdr:nvCxnSpPr>
      <xdr:spPr>
        <a:xfrm>
          <a:off x="1130300" y="13469755"/>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110091</xdr:rowOff>
    </xdr:from>
    <xdr:to>
      <xdr:col>24</xdr:col>
      <xdr:colOff>114300</xdr:colOff>
      <xdr:row>78</xdr:row>
      <xdr:rowOff>40241</xdr:rowOff>
    </xdr:to>
    <xdr:sp macro="" textlink="">
      <xdr:nvSpPr>
        <xdr:cNvPr id="192" name="楕円 191"/>
        <xdr:cNvSpPr/>
      </xdr:nvSpPr>
      <xdr:spPr>
        <a:xfrm>
          <a:off x="45847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88518</xdr:rowOff>
    </xdr:from>
    <xdr:ext cx="469744" cy="259045"/>
    <xdr:sp macro="" textlink="">
      <xdr:nvSpPr>
        <xdr:cNvPr id="193" name="維持補修費該当値テキスト"/>
        <xdr:cNvSpPr txBox="1"/>
      </xdr:nvSpPr>
      <xdr:spPr>
        <a:xfrm>
          <a:off x="4686300" y="132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123761</xdr:rowOff>
    </xdr:from>
    <xdr:to>
      <xdr:col>20</xdr:col>
      <xdr:colOff>38100</xdr:colOff>
      <xdr:row>78</xdr:row>
      <xdr:rowOff>53911</xdr:rowOff>
    </xdr:to>
    <xdr:sp macro="" textlink="">
      <xdr:nvSpPr>
        <xdr:cNvPr id="194" name="楕円 193"/>
        <xdr:cNvSpPr/>
      </xdr:nvSpPr>
      <xdr:spPr>
        <a:xfrm>
          <a:off x="3746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45038</xdr:rowOff>
    </xdr:from>
    <xdr:ext cx="469744" cy="259045"/>
    <xdr:sp macro="" textlink="">
      <xdr:nvSpPr>
        <xdr:cNvPr id="195" name="テキスト ボックス 194"/>
        <xdr:cNvSpPr txBox="1"/>
      </xdr:nvSpPr>
      <xdr:spPr>
        <a:xfrm>
          <a:off x="3562428" y="1341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163218</xdr:rowOff>
    </xdr:from>
    <xdr:to>
      <xdr:col>15</xdr:col>
      <xdr:colOff>101600</xdr:colOff>
      <xdr:row>78</xdr:row>
      <xdr:rowOff>93368</xdr:rowOff>
    </xdr:to>
    <xdr:sp macro="" textlink="">
      <xdr:nvSpPr>
        <xdr:cNvPr id="196" name="楕円 195"/>
        <xdr:cNvSpPr/>
      </xdr:nvSpPr>
      <xdr:spPr>
        <a:xfrm>
          <a:off x="2857500" y="133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84495</xdr:rowOff>
    </xdr:from>
    <xdr:ext cx="469744" cy="259045"/>
    <xdr:sp macro="" textlink="">
      <xdr:nvSpPr>
        <xdr:cNvPr id="197" name="テキスト ボックス 196"/>
        <xdr:cNvSpPr txBox="1"/>
      </xdr:nvSpPr>
      <xdr:spPr>
        <a:xfrm>
          <a:off x="2673428" y="134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67915</xdr:rowOff>
    </xdr:from>
    <xdr:to>
      <xdr:col>10</xdr:col>
      <xdr:colOff>165100</xdr:colOff>
      <xdr:row>78</xdr:row>
      <xdr:rowOff>169515</xdr:rowOff>
    </xdr:to>
    <xdr:sp macro="" textlink="">
      <xdr:nvSpPr>
        <xdr:cNvPr id="198" name="楕円 197"/>
        <xdr:cNvSpPr/>
      </xdr:nvSpPr>
      <xdr:spPr>
        <a:xfrm>
          <a:off x="1968500" y="134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160642</xdr:rowOff>
    </xdr:from>
    <xdr:ext cx="378565" cy="259045"/>
    <xdr:sp macro="" textlink="">
      <xdr:nvSpPr>
        <xdr:cNvPr id="199" name="テキスト ボックス 198"/>
        <xdr:cNvSpPr txBox="1"/>
      </xdr:nvSpPr>
      <xdr:spPr>
        <a:xfrm>
          <a:off x="1830017" y="1353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45855</xdr:rowOff>
    </xdr:from>
    <xdr:to>
      <xdr:col>6</xdr:col>
      <xdr:colOff>38100</xdr:colOff>
      <xdr:row>78</xdr:row>
      <xdr:rowOff>147455</xdr:rowOff>
    </xdr:to>
    <xdr:sp macro="" textlink="">
      <xdr:nvSpPr>
        <xdr:cNvPr id="200" name="楕円 199"/>
        <xdr:cNvSpPr/>
      </xdr:nvSpPr>
      <xdr:spPr>
        <a:xfrm>
          <a:off x="1079500" y="13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138582</xdr:rowOff>
    </xdr:from>
    <xdr:ext cx="469744" cy="259045"/>
    <xdr:sp macro="" textlink="">
      <xdr:nvSpPr>
        <xdr:cNvPr id="201" name="テキスト ボックス 200"/>
        <xdr:cNvSpPr txBox="1"/>
      </xdr:nvSpPr>
      <xdr:spPr>
        <a:xfrm>
          <a:off x="895428" y="1351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15570</xdr:rowOff>
    </xdr:from>
    <xdr:to>
      <xdr:col>24</xdr:col>
      <xdr:colOff>63500</xdr:colOff>
      <xdr:row>93</xdr:row>
      <xdr:rowOff>22377</xdr:rowOff>
    </xdr:to>
    <xdr:cxnSp macro="">
      <xdr:nvCxnSpPr>
        <xdr:cNvPr id="231" name="直線コネクタ 230"/>
        <xdr:cNvCxnSpPr/>
      </xdr:nvCxnSpPr>
      <xdr:spPr>
        <a:xfrm flipV="1">
          <a:off x="3797300" y="15960420"/>
          <a:ext cx="8382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9525</xdr:rowOff>
    </xdr:from>
    <xdr:to>
      <xdr:col>19</xdr:col>
      <xdr:colOff>177800</xdr:colOff>
      <xdr:row>93</xdr:row>
      <xdr:rowOff>22377</xdr:rowOff>
    </xdr:to>
    <xdr:cxnSp macro="">
      <xdr:nvCxnSpPr>
        <xdr:cNvPr id="234" name="直線コネクタ 233"/>
        <xdr:cNvCxnSpPr/>
      </xdr:nvCxnSpPr>
      <xdr:spPr>
        <a:xfrm>
          <a:off x="2908300" y="15954375"/>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161061</xdr:rowOff>
    </xdr:from>
    <xdr:to>
      <xdr:col>15</xdr:col>
      <xdr:colOff>50800</xdr:colOff>
      <xdr:row>93</xdr:row>
      <xdr:rowOff>9525</xdr:rowOff>
    </xdr:to>
    <xdr:cxnSp macro="">
      <xdr:nvCxnSpPr>
        <xdr:cNvPr id="237" name="直線コネクタ 236"/>
        <xdr:cNvCxnSpPr/>
      </xdr:nvCxnSpPr>
      <xdr:spPr>
        <a:xfrm>
          <a:off x="2019300" y="15934461"/>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161061</xdr:rowOff>
    </xdr:from>
    <xdr:to>
      <xdr:col>10</xdr:col>
      <xdr:colOff>114300</xdr:colOff>
      <xdr:row>93</xdr:row>
      <xdr:rowOff>69672</xdr:rowOff>
    </xdr:to>
    <xdr:cxnSp macro="">
      <xdr:nvCxnSpPr>
        <xdr:cNvPr id="240" name="直線コネクタ 239"/>
        <xdr:cNvCxnSpPr/>
      </xdr:nvCxnSpPr>
      <xdr:spPr>
        <a:xfrm flipV="1">
          <a:off x="1130300" y="15934461"/>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136220</xdr:rowOff>
    </xdr:from>
    <xdr:to>
      <xdr:col>24</xdr:col>
      <xdr:colOff>114300</xdr:colOff>
      <xdr:row>93</xdr:row>
      <xdr:rowOff>66370</xdr:rowOff>
    </xdr:to>
    <xdr:sp macro="" textlink="">
      <xdr:nvSpPr>
        <xdr:cNvPr id="250" name="楕円 249"/>
        <xdr:cNvSpPr/>
      </xdr:nvSpPr>
      <xdr:spPr>
        <a:xfrm>
          <a:off x="4584700" y="159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159097</xdr:rowOff>
    </xdr:from>
    <xdr:ext cx="599010" cy="259045"/>
    <xdr:sp macro="" textlink="">
      <xdr:nvSpPr>
        <xdr:cNvPr id="251" name="扶助費該当値テキスト"/>
        <xdr:cNvSpPr txBox="1"/>
      </xdr:nvSpPr>
      <xdr:spPr>
        <a:xfrm>
          <a:off x="4686300" y="1576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143027</xdr:rowOff>
    </xdr:from>
    <xdr:to>
      <xdr:col>20</xdr:col>
      <xdr:colOff>38100</xdr:colOff>
      <xdr:row>93</xdr:row>
      <xdr:rowOff>73177</xdr:rowOff>
    </xdr:to>
    <xdr:sp macro="" textlink="">
      <xdr:nvSpPr>
        <xdr:cNvPr id="252" name="楕円 251"/>
        <xdr:cNvSpPr/>
      </xdr:nvSpPr>
      <xdr:spPr>
        <a:xfrm>
          <a:off x="3746500" y="159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89704</xdr:rowOff>
    </xdr:from>
    <xdr:ext cx="599010" cy="259045"/>
    <xdr:sp macro="" textlink="">
      <xdr:nvSpPr>
        <xdr:cNvPr id="253" name="テキスト ボックス 252"/>
        <xdr:cNvSpPr txBox="1"/>
      </xdr:nvSpPr>
      <xdr:spPr>
        <a:xfrm>
          <a:off x="3497795" y="1569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130175</xdr:rowOff>
    </xdr:from>
    <xdr:to>
      <xdr:col>15</xdr:col>
      <xdr:colOff>101600</xdr:colOff>
      <xdr:row>93</xdr:row>
      <xdr:rowOff>60325</xdr:rowOff>
    </xdr:to>
    <xdr:sp macro="" textlink="">
      <xdr:nvSpPr>
        <xdr:cNvPr id="254" name="楕円 253"/>
        <xdr:cNvSpPr/>
      </xdr:nvSpPr>
      <xdr:spPr>
        <a:xfrm>
          <a:off x="2857500" y="15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76852</xdr:rowOff>
    </xdr:from>
    <xdr:ext cx="599010" cy="259045"/>
    <xdr:sp macro="" textlink="">
      <xdr:nvSpPr>
        <xdr:cNvPr id="255" name="テキスト ボックス 254"/>
        <xdr:cNvSpPr txBox="1"/>
      </xdr:nvSpPr>
      <xdr:spPr>
        <a:xfrm>
          <a:off x="2608795" y="1567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110261</xdr:rowOff>
    </xdr:from>
    <xdr:to>
      <xdr:col>10</xdr:col>
      <xdr:colOff>165100</xdr:colOff>
      <xdr:row>93</xdr:row>
      <xdr:rowOff>40411</xdr:rowOff>
    </xdr:to>
    <xdr:sp macro="" textlink="">
      <xdr:nvSpPr>
        <xdr:cNvPr id="256" name="楕円 255"/>
        <xdr:cNvSpPr/>
      </xdr:nvSpPr>
      <xdr:spPr>
        <a:xfrm>
          <a:off x="1968500" y="158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56938</xdr:rowOff>
    </xdr:from>
    <xdr:ext cx="599010" cy="259045"/>
    <xdr:sp macro="" textlink="">
      <xdr:nvSpPr>
        <xdr:cNvPr id="257" name="テキスト ボックス 256"/>
        <xdr:cNvSpPr txBox="1"/>
      </xdr:nvSpPr>
      <xdr:spPr>
        <a:xfrm>
          <a:off x="1719795" y="1565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18872</xdr:rowOff>
    </xdr:from>
    <xdr:to>
      <xdr:col>6</xdr:col>
      <xdr:colOff>38100</xdr:colOff>
      <xdr:row>93</xdr:row>
      <xdr:rowOff>120472</xdr:rowOff>
    </xdr:to>
    <xdr:sp macro="" textlink="">
      <xdr:nvSpPr>
        <xdr:cNvPr id="258" name="楕円 257"/>
        <xdr:cNvSpPr/>
      </xdr:nvSpPr>
      <xdr:spPr>
        <a:xfrm>
          <a:off x="1079500" y="159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136999</xdr:rowOff>
    </xdr:from>
    <xdr:ext cx="599010" cy="259045"/>
    <xdr:sp macro="" textlink="">
      <xdr:nvSpPr>
        <xdr:cNvPr id="259" name="テキスト ボックス 258"/>
        <xdr:cNvSpPr txBox="1"/>
      </xdr:nvSpPr>
      <xdr:spPr>
        <a:xfrm>
          <a:off x="830795" y="1573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43037</xdr:rowOff>
    </xdr:from>
    <xdr:to>
      <xdr:col>55</xdr:col>
      <xdr:colOff>0</xdr:colOff>
      <xdr:row>34</xdr:row>
      <xdr:rowOff>68108</xdr:rowOff>
    </xdr:to>
    <xdr:cxnSp macro="">
      <xdr:nvCxnSpPr>
        <xdr:cNvPr id="284" name="直線コネクタ 283"/>
        <xdr:cNvCxnSpPr/>
      </xdr:nvCxnSpPr>
      <xdr:spPr>
        <a:xfrm>
          <a:off x="9639300" y="5872337"/>
          <a:ext cx="838200" cy="2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43037</xdr:rowOff>
    </xdr:from>
    <xdr:to>
      <xdr:col>50</xdr:col>
      <xdr:colOff>114300</xdr:colOff>
      <xdr:row>34</xdr:row>
      <xdr:rowOff>99381</xdr:rowOff>
    </xdr:to>
    <xdr:cxnSp macro="">
      <xdr:nvCxnSpPr>
        <xdr:cNvPr id="287" name="直線コネクタ 286"/>
        <xdr:cNvCxnSpPr/>
      </xdr:nvCxnSpPr>
      <xdr:spPr>
        <a:xfrm flipV="1">
          <a:off x="8750300" y="5872337"/>
          <a:ext cx="889000" cy="5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68268</xdr:rowOff>
    </xdr:from>
    <xdr:to>
      <xdr:col>45</xdr:col>
      <xdr:colOff>177800</xdr:colOff>
      <xdr:row>34</xdr:row>
      <xdr:rowOff>99381</xdr:rowOff>
    </xdr:to>
    <xdr:cxnSp macro="">
      <xdr:nvCxnSpPr>
        <xdr:cNvPr id="290" name="直線コネクタ 289"/>
        <xdr:cNvCxnSpPr/>
      </xdr:nvCxnSpPr>
      <xdr:spPr>
        <a:xfrm>
          <a:off x="7861300" y="5897568"/>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68268</xdr:rowOff>
    </xdr:from>
    <xdr:to>
      <xdr:col>41</xdr:col>
      <xdr:colOff>50800</xdr:colOff>
      <xdr:row>34</xdr:row>
      <xdr:rowOff>86590</xdr:rowOff>
    </xdr:to>
    <xdr:cxnSp macro="">
      <xdr:nvCxnSpPr>
        <xdr:cNvPr id="293" name="直線コネクタ 292"/>
        <xdr:cNvCxnSpPr/>
      </xdr:nvCxnSpPr>
      <xdr:spPr>
        <a:xfrm flipV="1">
          <a:off x="6972300" y="5897568"/>
          <a:ext cx="8890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17308</xdr:rowOff>
    </xdr:from>
    <xdr:to>
      <xdr:col>55</xdr:col>
      <xdr:colOff>50800</xdr:colOff>
      <xdr:row>34</xdr:row>
      <xdr:rowOff>118908</xdr:rowOff>
    </xdr:to>
    <xdr:sp macro="" textlink="">
      <xdr:nvSpPr>
        <xdr:cNvPr id="303" name="楕円 302"/>
        <xdr:cNvSpPr/>
      </xdr:nvSpPr>
      <xdr:spPr>
        <a:xfrm>
          <a:off x="10426700" y="58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40185</xdr:rowOff>
    </xdr:from>
    <xdr:ext cx="599010" cy="259045"/>
    <xdr:sp macro="" textlink="">
      <xdr:nvSpPr>
        <xdr:cNvPr id="304" name="補助費等該当値テキスト"/>
        <xdr:cNvSpPr txBox="1"/>
      </xdr:nvSpPr>
      <xdr:spPr>
        <a:xfrm>
          <a:off x="10528300" y="569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163687</xdr:rowOff>
    </xdr:from>
    <xdr:to>
      <xdr:col>50</xdr:col>
      <xdr:colOff>165100</xdr:colOff>
      <xdr:row>34</xdr:row>
      <xdr:rowOff>93837</xdr:rowOff>
    </xdr:to>
    <xdr:sp macro="" textlink="">
      <xdr:nvSpPr>
        <xdr:cNvPr id="305" name="楕円 304"/>
        <xdr:cNvSpPr/>
      </xdr:nvSpPr>
      <xdr:spPr>
        <a:xfrm>
          <a:off x="9588500" y="58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110364</xdr:rowOff>
    </xdr:from>
    <xdr:ext cx="599010" cy="259045"/>
    <xdr:sp macro="" textlink="">
      <xdr:nvSpPr>
        <xdr:cNvPr id="306" name="テキスト ボックス 305"/>
        <xdr:cNvSpPr txBox="1"/>
      </xdr:nvSpPr>
      <xdr:spPr>
        <a:xfrm>
          <a:off x="9339795" y="559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48581</xdr:rowOff>
    </xdr:from>
    <xdr:to>
      <xdr:col>46</xdr:col>
      <xdr:colOff>38100</xdr:colOff>
      <xdr:row>34</xdr:row>
      <xdr:rowOff>150181</xdr:rowOff>
    </xdr:to>
    <xdr:sp macro="" textlink="">
      <xdr:nvSpPr>
        <xdr:cNvPr id="307" name="楕円 306"/>
        <xdr:cNvSpPr/>
      </xdr:nvSpPr>
      <xdr:spPr>
        <a:xfrm>
          <a:off x="8699500" y="58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166708</xdr:rowOff>
    </xdr:from>
    <xdr:ext cx="599010" cy="259045"/>
    <xdr:sp macro="" textlink="">
      <xdr:nvSpPr>
        <xdr:cNvPr id="308" name="テキスト ボックス 307"/>
        <xdr:cNvSpPr txBox="1"/>
      </xdr:nvSpPr>
      <xdr:spPr>
        <a:xfrm>
          <a:off x="8450795" y="565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17468</xdr:rowOff>
    </xdr:from>
    <xdr:to>
      <xdr:col>41</xdr:col>
      <xdr:colOff>101600</xdr:colOff>
      <xdr:row>34</xdr:row>
      <xdr:rowOff>119068</xdr:rowOff>
    </xdr:to>
    <xdr:sp macro="" textlink="">
      <xdr:nvSpPr>
        <xdr:cNvPr id="309" name="楕円 308"/>
        <xdr:cNvSpPr/>
      </xdr:nvSpPr>
      <xdr:spPr>
        <a:xfrm>
          <a:off x="7810500" y="58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135595</xdr:rowOff>
    </xdr:from>
    <xdr:ext cx="599010" cy="259045"/>
    <xdr:sp macro="" textlink="">
      <xdr:nvSpPr>
        <xdr:cNvPr id="310" name="テキスト ボックス 309"/>
        <xdr:cNvSpPr txBox="1"/>
      </xdr:nvSpPr>
      <xdr:spPr>
        <a:xfrm>
          <a:off x="7561795" y="562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35790</xdr:rowOff>
    </xdr:from>
    <xdr:to>
      <xdr:col>36</xdr:col>
      <xdr:colOff>165100</xdr:colOff>
      <xdr:row>34</xdr:row>
      <xdr:rowOff>137390</xdr:rowOff>
    </xdr:to>
    <xdr:sp macro="" textlink="">
      <xdr:nvSpPr>
        <xdr:cNvPr id="311" name="楕円 310"/>
        <xdr:cNvSpPr/>
      </xdr:nvSpPr>
      <xdr:spPr>
        <a:xfrm>
          <a:off x="6921500" y="58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153917</xdr:rowOff>
    </xdr:from>
    <xdr:ext cx="599010" cy="259045"/>
    <xdr:sp macro="" textlink="">
      <xdr:nvSpPr>
        <xdr:cNvPr id="312" name="テキスト ボックス 311"/>
        <xdr:cNvSpPr txBox="1"/>
      </xdr:nvSpPr>
      <xdr:spPr>
        <a:xfrm>
          <a:off x="6672795" y="564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57413</xdr:rowOff>
    </xdr:from>
    <xdr:to>
      <xdr:col>55</xdr:col>
      <xdr:colOff>0</xdr:colOff>
      <xdr:row>55</xdr:row>
      <xdr:rowOff>109813</xdr:rowOff>
    </xdr:to>
    <xdr:cxnSp macro="">
      <xdr:nvCxnSpPr>
        <xdr:cNvPr id="339" name="直線コネクタ 338"/>
        <xdr:cNvCxnSpPr/>
      </xdr:nvCxnSpPr>
      <xdr:spPr>
        <a:xfrm flipV="1">
          <a:off x="9639300" y="9487163"/>
          <a:ext cx="8382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5731</xdr:rowOff>
    </xdr:from>
    <xdr:to>
      <xdr:col>50</xdr:col>
      <xdr:colOff>114300</xdr:colOff>
      <xdr:row>55</xdr:row>
      <xdr:rowOff>109813</xdr:rowOff>
    </xdr:to>
    <xdr:cxnSp macro="">
      <xdr:nvCxnSpPr>
        <xdr:cNvPr id="342" name="直線コネクタ 341"/>
        <xdr:cNvCxnSpPr/>
      </xdr:nvCxnSpPr>
      <xdr:spPr>
        <a:xfrm>
          <a:off x="8750300" y="9435481"/>
          <a:ext cx="889000" cy="10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5731</xdr:rowOff>
    </xdr:from>
    <xdr:to>
      <xdr:col>45</xdr:col>
      <xdr:colOff>177800</xdr:colOff>
      <xdr:row>55</xdr:row>
      <xdr:rowOff>12905</xdr:rowOff>
    </xdr:to>
    <xdr:cxnSp macro="">
      <xdr:nvCxnSpPr>
        <xdr:cNvPr id="345" name="直線コネクタ 344"/>
        <xdr:cNvCxnSpPr/>
      </xdr:nvCxnSpPr>
      <xdr:spPr>
        <a:xfrm flipV="1">
          <a:off x="7861300" y="9435481"/>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101442</xdr:rowOff>
    </xdr:from>
    <xdr:to>
      <xdr:col>41</xdr:col>
      <xdr:colOff>50800</xdr:colOff>
      <xdr:row>55</xdr:row>
      <xdr:rowOff>12905</xdr:rowOff>
    </xdr:to>
    <xdr:cxnSp macro="">
      <xdr:nvCxnSpPr>
        <xdr:cNvPr id="348" name="直線コネクタ 347"/>
        <xdr:cNvCxnSpPr/>
      </xdr:nvCxnSpPr>
      <xdr:spPr>
        <a:xfrm>
          <a:off x="6972300" y="9359742"/>
          <a:ext cx="889000" cy="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6613</xdr:rowOff>
    </xdr:from>
    <xdr:to>
      <xdr:col>55</xdr:col>
      <xdr:colOff>50800</xdr:colOff>
      <xdr:row>55</xdr:row>
      <xdr:rowOff>108213</xdr:rowOff>
    </xdr:to>
    <xdr:sp macro="" textlink="">
      <xdr:nvSpPr>
        <xdr:cNvPr id="358" name="楕円 357"/>
        <xdr:cNvSpPr/>
      </xdr:nvSpPr>
      <xdr:spPr>
        <a:xfrm>
          <a:off x="10426700" y="94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29490</xdr:rowOff>
    </xdr:from>
    <xdr:ext cx="599010" cy="259045"/>
    <xdr:sp macro="" textlink="">
      <xdr:nvSpPr>
        <xdr:cNvPr id="359" name="普通建設事業費該当値テキスト"/>
        <xdr:cNvSpPr txBox="1"/>
      </xdr:nvSpPr>
      <xdr:spPr>
        <a:xfrm>
          <a:off x="10528300" y="928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59013</xdr:rowOff>
    </xdr:from>
    <xdr:to>
      <xdr:col>50</xdr:col>
      <xdr:colOff>165100</xdr:colOff>
      <xdr:row>55</xdr:row>
      <xdr:rowOff>160613</xdr:rowOff>
    </xdr:to>
    <xdr:sp macro="" textlink="">
      <xdr:nvSpPr>
        <xdr:cNvPr id="360" name="楕円 359"/>
        <xdr:cNvSpPr/>
      </xdr:nvSpPr>
      <xdr:spPr>
        <a:xfrm>
          <a:off x="9588500" y="94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5690</xdr:rowOff>
    </xdr:from>
    <xdr:ext cx="599010" cy="259045"/>
    <xdr:sp macro="" textlink="">
      <xdr:nvSpPr>
        <xdr:cNvPr id="361" name="テキスト ボックス 360"/>
        <xdr:cNvSpPr txBox="1"/>
      </xdr:nvSpPr>
      <xdr:spPr>
        <a:xfrm>
          <a:off x="9339795" y="926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126381</xdr:rowOff>
    </xdr:from>
    <xdr:to>
      <xdr:col>46</xdr:col>
      <xdr:colOff>38100</xdr:colOff>
      <xdr:row>55</xdr:row>
      <xdr:rowOff>56531</xdr:rowOff>
    </xdr:to>
    <xdr:sp macro="" textlink="">
      <xdr:nvSpPr>
        <xdr:cNvPr id="362" name="楕円 361"/>
        <xdr:cNvSpPr/>
      </xdr:nvSpPr>
      <xdr:spPr>
        <a:xfrm>
          <a:off x="8699500" y="93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73058</xdr:rowOff>
    </xdr:from>
    <xdr:ext cx="599010" cy="259045"/>
    <xdr:sp macro="" textlink="">
      <xdr:nvSpPr>
        <xdr:cNvPr id="363" name="テキスト ボックス 362"/>
        <xdr:cNvSpPr txBox="1"/>
      </xdr:nvSpPr>
      <xdr:spPr>
        <a:xfrm>
          <a:off x="8450795" y="915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133555</xdr:rowOff>
    </xdr:from>
    <xdr:to>
      <xdr:col>41</xdr:col>
      <xdr:colOff>101600</xdr:colOff>
      <xdr:row>55</xdr:row>
      <xdr:rowOff>63705</xdr:rowOff>
    </xdr:to>
    <xdr:sp macro="" textlink="">
      <xdr:nvSpPr>
        <xdr:cNvPr id="364" name="楕円 363"/>
        <xdr:cNvSpPr/>
      </xdr:nvSpPr>
      <xdr:spPr>
        <a:xfrm>
          <a:off x="7810500" y="93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80232</xdr:rowOff>
    </xdr:from>
    <xdr:ext cx="599010" cy="259045"/>
    <xdr:sp macro="" textlink="">
      <xdr:nvSpPr>
        <xdr:cNvPr id="365" name="テキスト ボックス 364"/>
        <xdr:cNvSpPr txBox="1"/>
      </xdr:nvSpPr>
      <xdr:spPr>
        <a:xfrm>
          <a:off x="7561795" y="91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50642</xdr:rowOff>
    </xdr:from>
    <xdr:to>
      <xdr:col>36</xdr:col>
      <xdr:colOff>165100</xdr:colOff>
      <xdr:row>54</xdr:row>
      <xdr:rowOff>152242</xdr:rowOff>
    </xdr:to>
    <xdr:sp macro="" textlink="">
      <xdr:nvSpPr>
        <xdr:cNvPr id="366" name="楕円 365"/>
        <xdr:cNvSpPr/>
      </xdr:nvSpPr>
      <xdr:spPr>
        <a:xfrm>
          <a:off x="6921500" y="93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168769</xdr:rowOff>
    </xdr:from>
    <xdr:ext cx="599010" cy="259045"/>
    <xdr:sp macro="" textlink="">
      <xdr:nvSpPr>
        <xdr:cNvPr id="367" name="テキスト ボックス 366"/>
        <xdr:cNvSpPr txBox="1"/>
      </xdr:nvSpPr>
      <xdr:spPr>
        <a:xfrm>
          <a:off x="6672795" y="908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26718</xdr:rowOff>
    </xdr:from>
    <xdr:to>
      <xdr:col>55</xdr:col>
      <xdr:colOff>0</xdr:colOff>
      <xdr:row>78</xdr:row>
      <xdr:rowOff>97348</xdr:rowOff>
    </xdr:to>
    <xdr:cxnSp macro="">
      <xdr:nvCxnSpPr>
        <xdr:cNvPr id="396" name="直線コネクタ 395"/>
        <xdr:cNvCxnSpPr/>
      </xdr:nvCxnSpPr>
      <xdr:spPr>
        <a:xfrm>
          <a:off x="9639300" y="13228368"/>
          <a:ext cx="838200" cy="2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26718</xdr:rowOff>
    </xdr:from>
    <xdr:to>
      <xdr:col>50</xdr:col>
      <xdr:colOff>114300</xdr:colOff>
      <xdr:row>77</xdr:row>
      <xdr:rowOff>33545</xdr:rowOff>
    </xdr:to>
    <xdr:cxnSp macro="">
      <xdr:nvCxnSpPr>
        <xdr:cNvPr id="399" name="直線コネクタ 398"/>
        <xdr:cNvCxnSpPr/>
      </xdr:nvCxnSpPr>
      <xdr:spPr>
        <a:xfrm flipV="1">
          <a:off x="8750300" y="13228368"/>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3553</xdr:rowOff>
    </xdr:from>
    <xdr:to>
      <xdr:col>45</xdr:col>
      <xdr:colOff>177800</xdr:colOff>
      <xdr:row>77</xdr:row>
      <xdr:rowOff>33545</xdr:rowOff>
    </xdr:to>
    <xdr:cxnSp macro="">
      <xdr:nvCxnSpPr>
        <xdr:cNvPr id="402" name="直線コネクタ 401"/>
        <xdr:cNvCxnSpPr/>
      </xdr:nvCxnSpPr>
      <xdr:spPr>
        <a:xfrm>
          <a:off x="7861300" y="13205203"/>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21011</xdr:rowOff>
    </xdr:from>
    <xdr:to>
      <xdr:col>41</xdr:col>
      <xdr:colOff>50800</xdr:colOff>
      <xdr:row>77</xdr:row>
      <xdr:rowOff>3553</xdr:rowOff>
    </xdr:to>
    <xdr:cxnSp macro="">
      <xdr:nvCxnSpPr>
        <xdr:cNvPr id="405" name="直線コネクタ 404"/>
        <xdr:cNvCxnSpPr/>
      </xdr:nvCxnSpPr>
      <xdr:spPr>
        <a:xfrm>
          <a:off x="6972300" y="13051211"/>
          <a:ext cx="889000" cy="15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46548</xdr:rowOff>
    </xdr:from>
    <xdr:to>
      <xdr:col>55</xdr:col>
      <xdr:colOff>50800</xdr:colOff>
      <xdr:row>78</xdr:row>
      <xdr:rowOff>148148</xdr:rowOff>
    </xdr:to>
    <xdr:sp macro="" textlink="">
      <xdr:nvSpPr>
        <xdr:cNvPr id="415" name="楕円 414"/>
        <xdr:cNvSpPr/>
      </xdr:nvSpPr>
      <xdr:spPr>
        <a:xfrm>
          <a:off x="10426700" y="134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132925</xdr:rowOff>
    </xdr:from>
    <xdr:ext cx="534377" cy="259045"/>
    <xdr:sp macro="" textlink="">
      <xdr:nvSpPr>
        <xdr:cNvPr id="416" name="普通建設事業費 （ うち新規整備　）該当値テキスト"/>
        <xdr:cNvSpPr txBox="1"/>
      </xdr:nvSpPr>
      <xdr:spPr>
        <a:xfrm>
          <a:off x="10528300" y="1333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147368</xdr:rowOff>
    </xdr:from>
    <xdr:to>
      <xdr:col>50</xdr:col>
      <xdr:colOff>165100</xdr:colOff>
      <xdr:row>77</xdr:row>
      <xdr:rowOff>77518</xdr:rowOff>
    </xdr:to>
    <xdr:sp macro="" textlink="">
      <xdr:nvSpPr>
        <xdr:cNvPr id="417" name="楕円 416"/>
        <xdr:cNvSpPr/>
      </xdr:nvSpPr>
      <xdr:spPr>
        <a:xfrm>
          <a:off x="9588500" y="131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94046</xdr:rowOff>
    </xdr:from>
    <xdr:ext cx="534377" cy="259045"/>
    <xdr:sp macro="" textlink="">
      <xdr:nvSpPr>
        <xdr:cNvPr id="418" name="テキスト ボックス 417"/>
        <xdr:cNvSpPr txBox="1"/>
      </xdr:nvSpPr>
      <xdr:spPr>
        <a:xfrm>
          <a:off x="9372111" y="1295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154195</xdr:rowOff>
    </xdr:from>
    <xdr:to>
      <xdr:col>46</xdr:col>
      <xdr:colOff>38100</xdr:colOff>
      <xdr:row>77</xdr:row>
      <xdr:rowOff>84345</xdr:rowOff>
    </xdr:to>
    <xdr:sp macro="" textlink="">
      <xdr:nvSpPr>
        <xdr:cNvPr id="419" name="楕円 418"/>
        <xdr:cNvSpPr/>
      </xdr:nvSpPr>
      <xdr:spPr>
        <a:xfrm>
          <a:off x="8699500" y="131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100873</xdr:rowOff>
    </xdr:from>
    <xdr:ext cx="534377" cy="259045"/>
    <xdr:sp macro="" textlink="">
      <xdr:nvSpPr>
        <xdr:cNvPr id="420" name="テキスト ボックス 419"/>
        <xdr:cNvSpPr txBox="1"/>
      </xdr:nvSpPr>
      <xdr:spPr>
        <a:xfrm>
          <a:off x="8483111" y="129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124203</xdr:rowOff>
    </xdr:from>
    <xdr:to>
      <xdr:col>41</xdr:col>
      <xdr:colOff>101600</xdr:colOff>
      <xdr:row>77</xdr:row>
      <xdr:rowOff>54353</xdr:rowOff>
    </xdr:to>
    <xdr:sp macro="" textlink="">
      <xdr:nvSpPr>
        <xdr:cNvPr id="421" name="楕円 420"/>
        <xdr:cNvSpPr/>
      </xdr:nvSpPr>
      <xdr:spPr>
        <a:xfrm>
          <a:off x="7810500" y="1315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70880</xdr:rowOff>
    </xdr:from>
    <xdr:ext cx="534377" cy="259045"/>
    <xdr:sp macro="" textlink="">
      <xdr:nvSpPr>
        <xdr:cNvPr id="422" name="テキスト ボックス 421"/>
        <xdr:cNvSpPr txBox="1"/>
      </xdr:nvSpPr>
      <xdr:spPr>
        <a:xfrm>
          <a:off x="7594111" y="1292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141661</xdr:rowOff>
    </xdr:from>
    <xdr:to>
      <xdr:col>36</xdr:col>
      <xdr:colOff>165100</xdr:colOff>
      <xdr:row>76</xdr:row>
      <xdr:rowOff>71811</xdr:rowOff>
    </xdr:to>
    <xdr:sp macro="" textlink="">
      <xdr:nvSpPr>
        <xdr:cNvPr id="423" name="楕円 422"/>
        <xdr:cNvSpPr/>
      </xdr:nvSpPr>
      <xdr:spPr>
        <a:xfrm>
          <a:off x="6921500" y="13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88338</xdr:rowOff>
    </xdr:from>
    <xdr:ext cx="534377" cy="259045"/>
    <xdr:sp macro="" textlink="">
      <xdr:nvSpPr>
        <xdr:cNvPr id="424" name="テキスト ボックス 423"/>
        <xdr:cNvSpPr txBox="1"/>
      </xdr:nvSpPr>
      <xdr:spPr>
        <a:xfrm>
          <a:off x="6705111" y="127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168625</xdr:rowOff>
    </xdr:from>
    <xdr:to>
      <xdr:col>55</xdr:col>
      <xdr:colOff>0</xdr:colOff>
      <xdr:row>96</xdr:row>
      <xdr:rowOff>156913</xdr:rowOff>
    </xdr:to>
    <xdr:cxnSp macro="">
      <xdr:nvCxnSpPr>
        <xdr:cNvPr id="453" name="直線コネクタ 452"/>
        <xdr:cNvCxnSpPr/>
      </xdr:nvCxnSpPr>
      <xdr:spPr>
        <a:xfrm flipV="1">
          <a:off x="9639300" y="16456375"/>
          <a:ext cx="838200" cy="15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24927</xdr:rowOff>
    </xdr:from>
    <xdr:to>
      <xdr:col>50</xdr:col>
      <xdr:colOff>114300</xdr:colOff>
      <xdr:row>96</xdr:row>
      <xdr:rowOff>156913</xdr:rowOff>
    </xdr:to>
    <xdr:cxnSp macro="">
      <xdr:nvCxnSpPr>
        <xdr:cNvPr id="456" name="直線コネクタ 455"/>
        <xdr:cNvCxnSpPr/>
      </xdr:nvCxnSpPr>
      <xdr:spPr>
        <a:xfrm>
          <a:off x="8750300" y="16484127"/>
          <a:ext cx="889000" cy="1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24927</xdr:rowOff>
    </xdr:from>
    <xdr:to>
      <xdr:col>45</xdr:col>
      <xdr:colOff>177800</xdr:colOff>
      <xdr:row>96</xdr:row>
      <xdr:rowOff>54409</xdr:rowOff>
    </xdr:to>
    <xdr:cxnSp macro="">
      <xdr:nvCxnSpPr>
        <xdr:cNvPr id="459" name="直線コネクタ 458"/>
        <xdr:cNvCxnSpPr/>
      </xdr:nvCxnSpPr>
      <xdr:spPr>
        <a:xfrm flipV="1">
          <a:off x="7861300" y="16484127"/>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157195</xdr:rowOff>
    </xdr:from>
    <xdr:to>
      <xdr:col>41</xdr:col>
      <xdr:colOff>50800</xdr:colOff>
      <xdr:row>96</xdr:row>
      <xdr:rowOff>54409</xdr:rowOff>
    </xdr:to>
    <xdr:cxnSp macro="">
      <xdr:nvCxnSpPr>
        <xdr:cNvPr id="462" name="直線コネクタ 461"/>
        <xdr:cNvCxnSpPr/>
      </xdr:nvCxnSpPr>
      <xdr:spPr>
        <a:xfrm>
          <a:off x="6972300" y="16444945"/>
          <a:ext cx="889000" cy="6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117825</xdr:rowOff>
    </xdr:from>
    <xdr:to>
      <xdr:col>55</xdr:col>
      <xdr:colOff>50800</xdr:colOff>
      <xdr:row>96</xdr:row>
      <xdr:rowOff>47975</xdr:rowOff>
    </xdr:to>
    <xdr:sp macro="" textlink="">
      <xdr:nvSpPr>
        <xdr:cNvPr id="472" name="楕円 471"/>
        <xdr:cNvSpPr/>
      </xdr:nvSpPr>
      <xdr:spPr>
        <a:xfrm>
          <a:off x="10426700" y="164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140702</xdr:rowOff>
    </xdr:from>
    <xdr:ext cx="534377" cy="259045"/>
    <xdr:sp macro="" textlink="">
      <xdr:nvSpPr>
        <xdr:cNvPr id="473" name="普通建設事業費 （ うち更新整備　）該当値テキスト"/>
        <xdr:cNvSpPr txBox="1"/>
      </xdr:nvSpPr>
      <xdr:spPr>
        <a:xfrm>
          <a:off x="10528300" y="162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106113</xdr:rowOff>
    </xdr:from>
    <xdr:to>
      <xdr:col>50</xdr:col>
      <xdr:colOff>165100</xdr:colOff>
      <xdr:row>97</xdr:row>
      <xdr:rowOff>36263</xdr:rowOff>
    </xdr:to>
    <xdr:sp macro="" textlink="">
      <xdr:nvSpPr>
        <xdr:cNvPr id="474" name="楕円 473"/>
        <xdr:cNvSpPr/>
      </xdr:nvSpPr>
      <xdr:spPr>
        <a:xfrm>
          <a:off x="9588500" y="165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52790</xdr:rowOff>
    </xdr:from>
    <xdr:ext cx="534377" cy="259045"/>
    <xdr:sp macro="" textlink="">
      <xdr:nvSpPr>
        <xdr:cNvPr id="475" name="テキスト ボックス 474"/>
        <xdr:cNvSpPr txBox="1"/>
      </xdr:nvSpPr>
      <xdr:spPr>
        <a:xfrm>
          <a:off x="9372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145577</xdr:rowOff>
    </xdr:from>
    <xdr:to>
      <xdr:col>46</xdr:col>
      <xdr:colOff>38100</xdr:colOff>
      <xdr:row>96</xdr:row>
      <xdr:rowOff>75727</xdr:rowOff>
    </xdr:to>
    <xdr:sp macro="" textlink="">
      <xdr:nvSpPr>
        <xdr:cNvPr id="476" name="楕円 475"/>
        <xdr:cNvSpPr/>
      </xdr:nvSpPr>
      <xdr:spPr>
        <a:xfrm>
          <a:off x="8699500" y="164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92254</xdr:rowOff>
    </xdr:from>
    <xdr:ext cx="534377" cy="259045"/>
    <xdr:sp macro="" textlink="">
      <xdr:nvSpPr>
        <xdr:cNvPr id="477" name="テキスト ボックス 476"/>
        <xdr:cNvSpPr txBox="1"/>
      </xdr:nvSpPr>
      <xdr:spPr>
        <a:xfrm>
          <a:off x="8483111" y="162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3609</xdr:rowOff>
    </xdr:from>
    <xdr:to>
      <xdr:col>41</xdr:col>
      <xdr:colOff>101600</xdr:colOff>
      <xdr:row>96</xdr:row>
      <xdr:rowOff>105209</xdr:rowOff>
    </xdr:to>
    <xdr:sp macro="" textlink="">
      <xdr:nvSpPr>
        <xdr:cNvPr id="478" name="楕円 477"/>
        <xdr:cNvSpPr/>
      </xdr:nvSpPr>
      <xdr:spPr>
        <a:xfrm>
          <a:off x="7810500" y="164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121736</xdr:rowOff>
    </xdr:from>
    <xdr:ext cx="534377" cy="259045"/>
    <xdr:sp macro="" textlink="">
      <xdr:nvSpPr>
        <xdr:cNvPr id="479" name="テキスト ボックス 478"/>
        <xdr:cNvSpPr txBox="1"/>
      </xdr:nvSpPr>
      <xdr:spPr>
        <a:xfrm>
          <a:off x="7594111" y="162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106395</xdr:rowOff>
    </xdr:from>
    <xdr:to>
      <xdr:col>36</xdr:col>
      <xdr:colOff>165100</xdr:colOff>
      <xdr:row>96</xdr:row>
      <xdr:rowOff>36545</xdr:rowOff>
    </xdr:to>
    <xdr:sp macro="" textlink="">
      <xdr:nvSpPr>
        <xdr:cNvPr id="480" name="楕円 479"/>
        <xdr:cNvSpPr/>
      </xdr:nvSpPr>
      <xdr:spPr>
        <a:xfrm>
          <a:off x="6921500" y="1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53072</xdr:rowOff>
    </xdr:from>
    <xdr:ext cx="534377" cy="259045"/>
    <xdr:sp macro="" textlink="">
      <xdr:nvSpPr>
        <xdr:cNvPr id="481" name="テキスト ボックス 480"/>
        <xdr:cNvSpPr txBox="1"/>
      </xdr:nvSpPr>
      <xdr:spPr>
        <a:xfrm>
          <a:off x="6705111" y="1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165434</xdr:rowOff>
    </xdr:from>
    <xdr:to>
      <xdr:col>85</xdr:col>
      <xdr:colOff>127000</xdr:colOff>
      <xdr:row>38</xdr:row>
      <xdr:rowOff>157874</xdr:rowOff>
    </xdr:to>
    <xdr:cxnSp macro="">
      <xdr:nvCxnSpPr>
        <xdr:cNvPr id="512" name="直線コネクタ 511"/>
        <xdr:cNvCxnSpPr/>
      </xdr:nvCxnSpPr>
      <xdr:spPr>
        <a:xfrm flipV="1">
          <a:off x="15481300" y="6509084"/>
          <a:ext cx="838200" cy="16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130670</xdr:rowOff>
    </xdr:from>
    <xdr:to>
      <xdr:col>81</xdr:col>
      <xdr:colOff>50800</xdr:colOff>
      <xdr:row>38</xdr:row>
      <xdr:rowOff>157874</xdr:rowOff>
    </xdr:to>
    <xdr:cxnSp macro="">
      <xdr:nvCxnSpPr>
        <xdr:cNvPr id="515" name="直線コネクタ 514"/>
        <xdr:cNvCxnSpPr/>
      </xdr:nvCxnSpPr>
      <xdr:spPr>
        <a:xfrm>
          <a:off x="14592300" y="6645770"/>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130670</xdr:rowOff>
    </xdr:from>
    <xdr:to>
      <xdr:col>76</xdr:col>
      <xdr:colOff>114300</xdr:colOff>
      <xdr:row>38</xdr:row>
      <xdr:rowOff>152844</xdr:rowOff>
    </xdr:to>
    <xdr:cxnSp macro="">
      <xdr:nvCxnSpPr>
        <xdr:cNvPr id="518" name="直線コネクタ 517"/>
        <xdr:cNvCxnSpPr/>
      </xdr:nvCxnSpPr>
      <xdr:spPr>
        <a:xfrm flipV="1">
          <a:off x="13703300" y="664577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97458</xdr:rowOff>
    </xdr:from>
    <xdr:to>
      <xdr:col>71</xdr:col>
      <xdr:colOff>177800</xdr:colOff>
      <xdr:row>38</xdr:row>
      <xdr:rowOff>152844</xdr:rowOff>
    </xdr:to>
    <xdr:cxnSp macro="">
      <xdr:nvCxnSpPr>
        <xdr:cNvPr id="521" name="直線コネクタ 520"/>
        <xdr:cNvCxnSpPr/>
      </xdr:nvCxnSpPr>
      <xdr:spPr>
        <a:xfrm>
          <a:off x="12814300" y="6612558"/>
          <a:ext cx="889000" cy="5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114634</xdr:rowOff>
    </xdr:from>
    <xdr:to>
      <xdr:col>85</xdr:col>
      <xdr:colOff>177800</xdr:colOff>
      <xdr:row>38</xdr:row>
      <xdr:rowOff>44783</xdr:rowOff>
    </xdr:to>
    <xdr:sp macro="" textlink="">
      <xdr:nvSpPr>
        <xdr:cNvPr id="531" name="楕円 530"/>
        <xdr:cNvSpPr/>
      </xdr:nvSpPr>
      <xdr:spPr>
        <a:xfrm>
          <a:off x="16268700" y="6458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137511</xdr:rowOff>
    </xdr:from>
    <xdr:ext cx="534377" cy="259045"/>
    <xdr:sp macro="" textlink="">
      <xdr:nvSpPr>
        <xdr:cNvPr id="532" name="災害復旧事業費該当値テキスト"/>
        <xdr:cNvSpPr txBox="1"/>
      </xdr:nvSpPr>
      <xdr:spPr>
        <a:xfrm>
          <a:off x="16370300" y="63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107074</xdr:rowOff>
    </xdr:from>
    <xdr:to>
      <xdr:col>81</xdr:col>
      <xdr:colOff>101600</xdr:colOff>
      <xdr:row>39</xdr:row>
      <xdr:rowOff>37224</xdr:rowOff>
    </xdr:to>
    <xdr:sp macro="" textlink="">
      <xdr:nvSpPr>
        <xdr:cNvPr id="533" name="楕円 532"/>
        <xdr:cNvSpPr/>
      </xdr:nvSpPr>
      <xdr:spPr>
        <a:xfrm>
          <a:off x="154305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28351</xdr:rowOff>
    </xdr:from>
    <xdr:ext cx="469744" cy="259045"/>
    <xdr:sp macro="" textlink="">
      <xdr:nvSpPr>
        <xdr:cNvPr id="534" name="テキスト ボックス 533"/>
        <xdr:cNvSpPr txBox="1"/>
      </xdr:nvSpPr>
      <xdr:spPr>
        <a:xfrm>
          <a:off x="15246428" y="67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79870</xdr:rowOff>
    </xdr:from>
    <xdr:to>
      <xdr:col>76</xdr:col>
      <xdr:colOff>165100</xdr:colOff>
      <xdr:row>39</xdr:row>
      <xdr:rowOff>10020</xdr:rowOff>
    </xdr:to>
    <xdr:sp macro="" textlink="">
      <xdr:nvSpPr>
        <xdr:cNvPr id="535" name="楕円 534"/>
        <xdr:cNvSpPr/>
      </xdr:nvSpPr>
      <xdr:spPr>
        <a:xfrm>
          <a:off x="14541500" y="65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26547</xdr:rowOff>
    </xdr:from>
    <xdr:ext cx="469744" cy="259045"/>
    <xdr:sp macro="" textlink="">
      <xdr:nvSpPr>
        <xdr:cNvPr id="536" name="テキスト ボックス 535"/>
        <xdr:cNvSpPr txBox="1"/>
      </xdr:nvSpPr>
      <xdr:spPr>
        <a:xfrm>
          <a:off x="14357428" y="637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102044</xdr:rowOff>
    </xdr:from>
    <xdr:to>
      <xdr:col>72</xdr:col>
      <xdr:colOff>38100</xdr:colOff>
      <xdr:row>39</xdr:row>
      <xdr:rowOff>32194</xdr:rowOff>
    </xdr:to>
    <xdr:sp macro="" textlink="">
      <xdr:nvSpPr>
        <xdr:cNvPr id="537" name="楕円 536"/>
        <xdr:cNvSpPr/>
      </xdr:nvSpPr>
      <xdr:spPr>
        <a:xfrm>
          <a:off x="13652500" y="66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48722</xdr:rowOff>
    </xdr:from>
    <xdr:ext cx="469744" cy="259045"/>
    <xdr:sp macro="" textlink="">
      <xdr:nvSpPr>
        <xdr:cNvPr id="538" name="テキスト ボックス 537"/>
        <xdr:cNvSpPr txBox="1"/>
      </xdr:nvSpPr>
      <xdr:spPr>
        <a:xfrm>
          <a:off x="13468428" y="639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46658</xdr:rowOff>
    </xdr:from>
    <xdr:to>
      <xdr:col>67</xdr:col>
      <xdr:colOff>101600</xdr:colOff>
      <xdr:row>38</xdr:row>
      <xdr:rowOff>148258</xdr:rowOff>
    </xdr:to>
    <xdr:sp macro="" textlink="">
      <xdr:nvSpPr>
        <xdr:cNvPr id="539" name="楕円 538"/>
        <xdr:cNvSpPr/>
      </xdr:nvSpPr>
      <xdr:spPr>
        <a:xfrm>
          <a:off x="12763500" y="65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164785</xdr:rowOff>
    </xdr:from>
    <xdr:ext cx="534377" cy="259045"/>
    <xdr:sp macro="" textlink="">
      <xdr:nvSpPr>
        <xdr:cNvPr id="540" name="テキスト ボックス 539"/>
        <xdr:cNvSpPr txBox="1"/>
      </xdr:nvSpPr>
      <xdr:spPr>
        <a:xfrm>
          <a:off x="12547111" y="63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146574</xdr:rowOff>
    </xdr:from>
    <xdr:to>
      <xdr:col>85</xdr:col>
      <xdr:colOff>127000</xdr:colOff>
      <xdr:row>77</xdr:row>
      <xdr:rowOff>156212</xdr:rowOff>
    </xdr:to>
    <xdr:cxnSp macro="">
      <xdr:nvCxnSpPr>
        <xdr:cNvPr id="622" name="直線コネクタ 621"/>
        <xdr:cNvCxnSpPr/>
      </xdr:nvCxnSpPr>
      <xdr:spPr>
        <a:xfrm flipV="1">
          <a:off x="15481300" y="13348224"/>
          <a:ext cx="8382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154563</xdr:rowOff>
    </xdr:from>
    <xdr:to>
      <xdr:col>81</xdr:col>
      <xdr:colOff>50800</xdr:colOff>
      <xdr:row>77</xdr:row>
      <xdr:rowOff>156212</xdr:rowOff>
    </xdr:to>
    <xdr:cxnSp macro="">
      <xdr:nvCxnSpPr>
        <xdr:cNvPr id="625" name="直線コネクタ 624"/>
        <xdr:cNvCxnSpPr/>
      </xdr:nvCxnSpPr>
      <xdr:spPr>
        <a:xfrm>
          <a:off x="14592300" y="13356213"/>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154563</xdr:rowOff>
    </xdr:from>
    <xdr:to>
      <xdr:col>76</xdr:col>
      <xdr:colOff>114300</xdr:colOff>
      <xdr:row>77</xdr:row>
      <xdr:rowOff>155699</xdr:rowOff>
    </xdr:to>
    <xdr:cxnSp macro="">
      <xdr:nvCxnSpPr>
        <xdr:cNvPr id="628" name="直線コネクタ 627"/>
        <xdr:cNvCxnSpPr/>
      </xdr:nvCxnSpPr>
      <xdr:spPr>
        <a:xfrm flipV="1">
          <a:off x="13703300" y="13356213"/>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155699</xdr:rowOff>
    </xdr:from>
    <xdr:to>
      <xdr:col>71</xdr:col>
      <xdr:colOff>177800</xdr:colOff>
      <xdr:row>77</xdr:row>
      <xdr:rowOff>157152</xdr:rowOff>
    </xdr:to>
    <xdr:cxnSp macro="">
      <xdr:nvCxnSpPr>
        <xdr:cNvPr id="631" name="直線コネクタ 630"/>
        <xdr:cNvCxnSpPr/>
      </xdr:nvCxnSpPr>
      <xdr:spPr>
        <a:xfrm flipV="1">
          <a:off x="12814300" y="13357349"/>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95774</xdr:rowOff>
    </xdr:from>
    <xdr:to>
      <xdr:col>85</xdr:col>
      <xdr:colOff>177800</xdr:colOff>
      <xdr:row>78</xdr:row>
      <xdr:rowOff>25924</xdr:rowOff>
    </xdr:to>
    <xdr:sp macro="" textlink="">
      <xdr:nvSpPr>
        <xdr:cNvPr id="641" name="楕円 640"/>
        <xdr:cNvSpPr/>
      </xdr:nvSpPr>
      <xdr:spPr>
        <a:xfrm>
          <a:off x="16268700" y="1329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118651</xdr:rowOff>
    </xdr:from>
    <xdr:ext cx="534377" cy="259045"/>
    <xdr:sp macro="" textlink="">
      <xdr:nvSpPr>
        <xdr:cNvPr id="642" name="公債費該当値テキスト"/>
        <xdr:cNvSpPr txBox="1"/>
      </xdr:nvSpPr>
      <xdr:spPr>
        <a:xfrm>
          <a:off x="16370300" y="131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105412</xdr:rowOff>
    </xdr:from>
    <xdr:to>
      <xdr:col>81</xdr:col>
      <xdr:colOff>101600</xdr:colOff>
      <xdr:row>78</xdr:row>
      <xdr:rowOff>35562</xdr:rowOff>
    </xdr:to>
    <xdr:sp macro="" textlink="">
      <xdr:nvSpPr>
        <xdr:cNvPr id="643" name="楕円 642"/>
        <xdr:cNvSpPr/>
      </xdr:nvSpPr>
      <xdr:spPr>
        <a:xfrm>
          <a:off x="15430500" y="133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52089</xdr:rowOff>
    </xdr:from>
    <xdr:ext cx="534377" cy="259045"/>
    <xdr:sp macro="" textlink="">
      <xdr:nvSpPr>
        <xdr:cNvPr id="644" name="テキスト ボックス 643"/>
        <xdr:cNvSpPr txBox="1"/>
      </xdr:nvSpPr>
      <xdr:spPr>
        <a:xfrm>
          <a:off x="15214111" y="130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103763</xdr:rowOff>
    </xdr:from>
    <xdr:to>
      <xdr:col>76</xdr:col>
      <xdr:colOff>165100</xdr:colOff>
      <xdr:row>78</xdr:row>
      <xdr:rowOff>33913</xdr:rowOff>
    </xdr:to>
    <xdr:sp macro="" textlink="">
      <xdr:nvSpPr>
        <xdr:cNvPr id="645" name="楕円 644"/>
        <xdr:cNvSpPr/>
      </xdr:nvSpPr>
      <xdr:spPr>
        <a:xfrm>
          <a:off x="14541500" y="133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50440</xdr:rowOff>
    </xdr:from>
    <xdr:ext cx="534377" cy="259045"/>
    <xdr:sp macro="" textlink="">
      <xdr:nvSpPr>
        <xdr:cNvPr id="646" name="テキスト ボックス 645"/>
        <xdr:cNvSpPr txBox="1"/>
      </xdr:nvSpPr>
      <xdr:spPr>
        <a:xfrm>
          <a:off x="14325111" y="1308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104899</xdr:rowOff>
    </xdr:from>
    <xdr:to>
      <xdr:col>72</xdr:col>
      <xdr:colOff>38100</xdr:colOff>
      <xdr:row>78</xdr:row>
      <xdr:rowOff>35049</xdr:rowOff>
    </xdr:to>
    <xdr:sp macro="" textlink="">
      <xdr:nvSpPr>
        <xdr:cNvPr id="647" name="楕円 646"/>
        <xdr:cNvSpPr/>
      </xdr:nvSpPr>
      <xdr:spPr>
        <a:xfrm>
          <a:off x="13652500" y="133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51576</xdr:rowOff>
    </xdr:from>
    <xdr:ext cx="534377" cy="259045"/>
    <xdr:sp macro="" textlink="">
      <xdr:nvSpPr>
        <xdr:cNvPr id="648" name="テキスト ボックス 647"/>
        <xdr:cNvSpPr txBox="1"/>
      </xdr:nvSpPr>
      <xdr:spPr>
        <a:xfrm>
          <a:off x="13436111" y="1308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106352</xdr:rowOff>
    </xdr:from>
    <xdr:to>
      <xdr:col>67</xdr:col>
      <xdr:colOff>101600</xdr:colOff>
      <xdr:row>78</xdr:row>
      <xdr:rowOff>36502</xdr:rowOff>
    </xdr:to>
    <xdr:sp macro="" textlink="">
      <xdr:nvSpPr>
        <xdr:cNvPr id="649" name="楕円 648"/>
        <xdr:cNvSpPr/>
      </xdr:nvSpPr>
      <xdr:spPr>
        <a:xfrm>
          <a:off x="12763500" y="133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53029</xdr:rowOff>
    </xdr:from>
    <xdr:ext cx="534377" cy="259045"/>
    <xdr:sp macro="" textlink="">
      <xdr:nvSpPr>
        <xdr:cNvPr id="650" name="テキスト ボックス 649"/>
        <xdr:cNvSpPr txBox="1"/>
      </xdr:nvSpPr>
      <xdr:spPr>
        <a:xfrm>
          <a:off x="12547111" y="1308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25912</xdr:rowOff>
    </xdr:from>
    <xdr:to>
      <xdr:col>85</xdr:col>
      <xdr:colOff>127000</xdr:colOff>
      <xdr:row>97</xdr:row>
      <xdr:rowOff>8666</xdr:rowOff>
    </xdr:to>
    <xdr:cxnSp macro="">
      <xdr:nvCxnSpPr>
        <xdr:cNvPr id="677" name="直線コネクタ 676"/>
        <xdr:cNvCxnSpPr/>
      </xdr:nvCxnSpPr>
      <xdr:spPr>
        <a:xfrm>
          <a:off x="15481300" y="16485112"/>
          <a:ext cx="838200" cy="15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25912</xdr:rowOff>
    </xdr:from>
    <xdr:to>
      <xdr:col>81</xdr:col>
      <xdr:colOff>50800</xdr:colOff>
      <xdr:row>96</xdr:row>
      <xdr:rowOff>63888</xdr:rowOff>
    </xdr:to>
    <xdr:cxnSp macro="">
      <xdr:nvCxnSpPr>
        <xdr:cNvPr id="680" name="直線コネクタ 679"/>
        <xdr:cNvCxnSpPr/>
      </xdr:nvCxnSpPr>
      <xdr:spPr>
        <a:xfrm flipV="1">
          <a:off x="14592300" y="16485112"/>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63888</xdr:rowOff>
    </xdr:from>
    <xdr:to>
      <xdr:col>76</xdr:col>
      <xdr:colOff>114300</xdr:colOff>
      <xdr:row>96</xdr:row>
      <xdr:rowOff>167996</xdr:rowOff>
    </xdr:to>
    <xdr:cxnSp macro="">
      <xdr:nvCxnSpPr>
        <xdr:cNvPr id="683" name="直線コネクタ 682"/>
        <xdr:cNvCxnSpPr/>
      </xdr:nvCxnSpPr>
      <xdr:spPr>
        <a:xfrm flipV="1">
          <a:off x="13703300" y="16523088"/>
          <a:ext cx="889000" cy="10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167996</xdr:rowOff>
    </xdr:from>
    <xdr:to>
      <xdr:col>71</xdr:col>
      <xdr:colOff>177800</xdr:colOff>
      <xdr:row>97</xdr:row>
      <xdr:rowOff>86226</xdr:rowOff>
    </xdr:to>
    <xdr:cxnSp macro="">
      <xdr:nvCxnSpPr>
        <xdr:cNvPr id="686" name="直線コネクタ 685"/>
        <xdr:cNvCxnSpPr/>
      </xdr:nvCxnSpPr>
      <xdr:spPr>
        <a:xfrm flipV="1">
          <a:off x="12814300" y="16627196"/>
          <a:ext cx="889000" cy="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129316</xdr:rowOff>
    </xdr:from>
    <xdr:to>
      <xdr:col>85</xdr:col>
      <xdr:colOff>177800</xdr:colOff>
      <xdr:row>97</xdr:row>
      <xdr:rowOff>59466</xdr:rowOff>
    </xdr:to>
    <xdr:sp macro="" textlink="">
      <xdr:nvSpPr>
        <xdr:cNvPr id="696" name="楕円 695"/>
        <xdr:cNvSpPr/>
      </xdr:nvSpPr>
      <xdr:spPr>
        <a:xfrm>
          <a:off x="16268700" y="165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152193</xdr:rowOff>
    </xdr:from>
    <xdr:ext cx="534377" cy="259045"/>
    <xdr:sp macro="" textlink="">
      <xdr:nvSpPr>
        <xdr:cNvPr id="697" name="積立金該当値テキスト"/>
        <xdr:cNvSpPr txBox="1"/>
      </xdr:nvSpPr>
      <xdr:spPr>
        <a:xfrm>
          <a:off x="16370300" y="164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146562</xdr:rowOff>
    </xdr:from>
    <xdr:to>
      <xdr:col>81</xdr:col>
      <xdr:colOff>101600</xdr:colOff>
      <xdr:row>96</xdr:row>
      <xdr:rowOff>76712</xdr:rowOff>
    </xdr:to>
    <xdr:sp macro="" textlink="">
      <xdr:nvSpPr>
        <xdr:cNvPr id="698" name="楕円 697"/>
        <xdr:cNvSpPr/>
      </xdr:nvSpPr>
      <xdr:spPr>
        <a:xfrm>
          <a:off x="15430500" y="164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93239</xdr:rowOff>
    </xdr:from>
    <xdr:ext cx="534377" cy="259045"/>
    <xdr:sp macro="" textlink="">
      <xdr:nvSpPr>
        <xdr:cNvPr id="699" name="テキスト ボックス 698"/>
        <xdr:cNvSpPr txBox="1"/>
      </xdr:nvSpPr>
      <xdr:spPr>
        <a:xfrm>
          <a:off x="15214111" y="162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13088</xdr:rowOff>
    </xdr:from>
    <xdr:to>
      <xdr:col>76</xdr:col>
      <xdr:colOff>165100</xdr:colOff>
      <xdr:row>96</xdr:row>
      <xdr:rowOff>114688</xdr:rowOff>
    </xdr:to>
    <xdr:sp macro="" textlink="">
      <xdr:nvSpPr>
        <xdr:cNvPr id="700" name="楕円 699"/>
        <xdr:cNvSpPr/>
      </xdr:nvSpPr>
      <xdr:spPr>
        <a:xfrm>
          <a:off x="14541500" y="164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131215</xdr:rowOff>
    </xdr:from>
    <xdr:ext cx="534377" cy="259045"/>
    <xdr:sp macro="" textlink="">
      <xdr:nvSpPr>
        <xdr:cNvPr id="701" name="テキスト ボックス 700"/>
        <xdr:cNvSpPr txBox="1"/>
      </xdr:nvSpPr>
      <xdr:spPr>
        <a:xfrm>
          <a:off x="14325111" y="162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117196</xdr:rowOff>
    </xdr:from>
    <xdr:to>
      <xdr:col>72</xdr:col>
      <xdr:colOff>38100</xdr:colOff>
      <xdr:row>97</xdr:row>
      <xdr:rowOff>47346</xdr:rowOff>
    </xdr:to>
    <xdr:sp macro="" textlink="">
      <xdr:nvSpPr>
        <xdr:cNvPr id="702" name="楕円 701"/>
        <xdr:cNvSpPr/>
      </xdr:nvSpPr>
      <xdr:spPr>
        <a:xfrm>
          <a:off x="13652500" y="165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63873</xdr:rowOff>
    </xdr:from>
    <xdr:ext cx="534377" cy="259045"/>
    <xdr:sp macro="" textlink="">
      <xdr:nvSpPr>
        <xdr:cNvPr id="703" name="テキスト ボックス 702"/>
        <xdr:cNvSpPr txBox="1"/>
      </xdr:nvSpPr>
      <xdr:spPr>
        <a:xfrm>
          <a:off x="13436111" y="16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35426</xdr:rowOff>
    </xdr:from>
    <xdr:to>
      <xdr:col>67</xdr:col>
      <xdr:colOff>101600</xdr:colOff>
      <xdr:row>97</xdr:row>
      <xdr:rowOff>137026</xdr:rowOff>
    </xdr:to>
    <xdr:sp macro="" textlink="">
      <xdr:nvSpPr>
        <xdr:cNvPr id="704" name="楕円 703"/>
        <xdr:cNvSpPr/>
      </xdr:nvSpPr>
      <xdr:spPr>
        <a:xfrm>
          <a:off x="12763500" y="166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153553</xdr:rowOff>
    </xdr:from>
    <xdr:ext cx="534377" cy="259045"/>
    <xdr:sp macro="" textlink="">
      <xdr:nvSpPr>
        <xdr:cNvPr id="705" name="テキスト ボックス 704"/>
        <xdr:cNvSpPr txBox="1"/>
      </xdr:nvSpPr>
      <xdr:spPr>
        <a:xfrm>
          <a:off x="12547111" y="164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163475</xdr:rowOff>
    </xdr:from>
    <xdr:to>
      <xdr:col>116</xdr:col>
      <xdr:colOff>63500</xdr:colOff>
      <xdr:row>58</xdr:row>
      <xdr:rowOff>165074</xdr:rowOff>
    </xdr:to>
    <xdr:cxnSp macro="">
      <xdr:nvCxnSpPr>
        <xdr:cNvPr id="791" name="直線コネクタ 790"/>
        <xdr:cNvCxnSpPr/>
      </xdr:nvCxnSpPr>
      <xdr:spPr>
        <a:xfrm>
          <a:off x="21323300" y="10107575"/>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161776</xdr:rowOff>
    </xdr:from>
    <xdr:to>
      <xdr:col>111</xdr:col>
      <xdr:colOff>177800</xdr:colOff>
      <xdr:row>58</xdr:row>
      <xdr:rowOff>163475</xdr:rowOff>
    </xdr:to>
    <xdr:cxnSp macro="">
      <xdr:nvCxnSpPr>
        <xdr:cNvPr id="794" name="直線コネクタ 793"/>
        <xdr:cNvCxnSpPr/>
      </xdr:nvCxnSpPr>
      <xdr:spPr>
        <a:xfrm>
          <a:off x="20434300" y="10105876"/>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161580</xdr:rowOff>
    </xdr:from>
    <xdr:to>
      <xdr:col>107</xdr:col>
      <xdr:colOff>50800</xdr:colOff>
      <xdr:row>58</xdr:row>
      <xdr:rowOff>161776</xdr:rowOff>
    </xdr:to>
    <xdr:cxnSp macro="">
      <xdr:nvCxnSpPr>
        <xdr:cNvPr id="797" name="直線コネクタ 796"/>
        <xdr:cNvCxnSpPr/>
      </xdr:nvCxnSpPr>
      <xdr:spPr>
        <a:xfrm>
          <a:off x="19545300" y="1010568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161580</xdr:rowOff>
    </xdr:from>
    <xdr:to>
      <xdr:col>102</xdr:col>
      <xdr:colOff>114300</xdr:colOff>
      <xdr:row>58</xdr:row>
      <xdr:rowOff>167981</xdr:rowOff>
    </xdr:to>
    <xdr:cxnSp macro="">
      <xdr:nvCxnSpPr>
        <xdr:cNvPr id="800" name="直線コネクタ 799"/>
        <xdr:cNvCxnSpPr/>
      </xdr:nvCxnSpPr>
      <xdr:spPr>
        <a:xfrm flipV="1">
          <a:off x="18656300" y="1010568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114274</xdr:rowOff>
    </xdr:from>
    <xdr:to>
      <xdr:col>116</xdr:col>
      <xdr:colOff>114300</xdr:colOff>
      <xdr:row>59</xdr:row>
      <xdr:rowOff>44424</xdr:rowOff>
    </xdr:to>
    <xdr:sp macro="" textlink="">
      <xdr:nvSpPr>
        <xdr:cNvPr id="810" name="楕円 809"/>
        <xdr:cNvSpPr/>
      </xdr:nvSpPr>
      <xdr:spPr>
        <a:xfrm>
          <a:off x="22110700" y="100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29201</xdr:rowOff>
    </xdr:from>
    <xdr:ext cx="469744" cy="259045"/>
    <xdr:sp macro="" textlink="">
      <xdr:nvSpPr>
        <xdr:cNvPr id="811" name="貸付金該当値テキスト"/>
        <xdr:cNvSpPr txBox="1"/>
      </xdr:nvSpPr>
      <xdr:spPr>
        <a:xfrm>
          <a:off x="22212300" y="997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112675</xdr:rowOff>
    </xdr:from>
    <xdr:to>
      <xdr:col>112</xdr:col>
      <xdr:colOff>38100</xdr:colOff>
      <xdr:row>59</xdr:row>
      <xdr:rowOff>42825</xdr:rowOff>
    </xdr:to>
    <xdr:sp macro="" textlink="">
      <xdr:nvSpPr>
        <xdr:cNvPr id="812" name="楕円 811"/>
        <xdr:cNvSpPr/>
      </xdr:nvSpPr>
      <xdr:spPr>
        <a:xfrm>
          <a:off x="21272500" y="100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33952</xdr:rowOff>
    </xdr:from>
    <xdr:ext cx="469744" cy="259045"/>
    <xdr:sp macro="" textlink="">
      <xdr:nvSpPr>
        <xdr:cNvPr id="813" name="テキスト ボックス 812"/>
        <xdr:cNvSpPr txBox="1"/>
      </xdr:nvSpPr>
      <xdr:spPr>
        <a:xfrm>
          <a:off x="21088428" y="1014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110976</xdr:rowOff>
    </xdr:from>
    <xdr:to>
      <xdr:col>107</xdr:col>
      <xdr:colOff>101600</xdr:colOff>
      <xdr:row>59</xdr:row>
      <xdr:rowOff>41126</xdr:rowOff>
    </xdr:to>
    <xdr:sp macro="" textlink="">
      <xdr:nvSpPr>
        <xdr:cNvPr id="814" name="楕円 813"/>
        <xdr:cNvSpPr/>
      </xdr:nvSpPr>
      <xdr:spPr>
        <a:xfrm>
          <a:off x="20383500" y="100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32253</xdr:rowOff>
    </xdr:from>
    <xdr:ext cx="469744" cy="259045"/>
    <xdr:sp macro="" textlink="">
      <xdr:nvSpPr>
        <xdr:cNvPr id="815" name="テキスト ボックス 814"/>
        <xdr:cNvSpPr txBox="1"/>
      </xdr:nvSpPr>
      <xdr:spPr>
        <a:xfrm>
          <a:off x="20199428" y="1014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110780</xdr:rowOff>
    </xdr:from>
    <xdr:to>
      <xdr:col>102</xdr:col>
      <xdr:colOff>165100</xdr:colOff>
      <xdr:row>59</xdr:row>
      <xdr:rowOff>40930</xdr:rowOff>
    </xdr:to>
    <xdr:sp macro="" textlink="">
      <xdr:nvSpPr>
        <xdr:cNvPr id="816" name="楕円 815"/>
        <xdr:cNvSpPr/>
      </xdr:nvSpPr>
      <xdr:spPr>
        <a:xfrm>
          <a:off x="19494500" y="100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32057</xdr:rowOff>
    </xdr:from>
    <xdr:ext cx="469744" cy="259045"/>
    <xdr:sp macro="" textlink="">
      <xdr:nvSpPr>
        <xdr:cNvPr id="817" name="テキスト ボックス 816"/>
        <xdr:cNvSpPr txBox="1"/>
      </xdr:nvSpPr>
      <xdr:spPr>
        <a:xfrm>
          <a:off x="19310428" y="101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117181</xdr:rowOff>
    </xdr:from>
    <xdr:to>
      <xdr:col>98</xdr:col>
      <xdr:colOff>38100</xdr:colOff>
      <xdr:row>59</xdr:row>
      <xdr:rowOff>47331</xdr:rowOff>
    </xdr:to>
    <xdr:sp macro="" textlink="">
      <xdr:nvSpPr>
        <xdr:cNvPr id="818" name="楕円 817"/>
        <xdr:cNvSpPr/>
      </xdr:nvSpPr>
      <xdr:spPr>
        <a:xfrm>
          <a:off x="18605500" y="100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38458</xdr:rowOff>
    </xdr:from>
    <xdr:ext cx="469744" cy="259045"/>
    <xdr:sp macro="" textlink="">
      <xdr:nvSpPr>
        <xdr:cNvPr id="819" name="テキスト ボックス 818"/>
        <xdr:cNvSpPr txBox="1"/>
      </xdr:nvSpPr>
      <xdr:spPr>
        <a:xfrm>
          <a:off x="18421428" y="1015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117591</xdr:rowOff>
    </xdr:from>
    <xdr:to>
      <xdr:col>116</xdr:col>
      <xdr:colOff>63500</xdr:colOff>
      <xdr:row>75</xdr:row>
      <xdr:rowOff>148371</xdr:rowOff>
    </xdr:to>
    <xdr:cxnSp macro="">
      <xdr:nvCxnSpPr>
        <xdr:cNvPr id="851" name="直線コネクタ 850"/>
        <xdr:cNvCxnSpPr/>
      </xdr:nvCxnSpPr>
      <xdr:spPr>
        <a:xfrm flipV="1">
          <a:off x="21323300" y="12976341"/>
          <a:ext cx="838200" cy="3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168749</xdr:rowOff>
    </xdr:from>
    <xdr:to>
      <xdr:col>111</xdr:col>
      <xdr:colOff>177800</xdr:colOff>
      <xdr:row>75</xdr:row>
      <xdr:rowOff>148371</xdr:rowOff>
    </xdr:to>
    <xdr:cxnSp macro="">
      <xdr:nvCxnSpPr>
        <xdr:cNvPr id="854" name="直線コネクタ 853"/>
        <xdr:cNvCxnSpPr/>
      </xdr:nvCxnSpPr>
      <xdr:spPr>
        <a:xfrm>
          <a:off x="20434300" y="12856049"/>
          <a:ext cx="889000" cy="15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168749</xdr:rowOff>
    </xdr:from>
    <xdr:to>
      <xdr:col>107</xdr:col>
      <xdr:colOff>50800</xdr:colOff>
      <xdr:row>75</xdr:row>
      <xdr:rowOff>9430</xdr:rowOff>
    </xdr:to>
    <xdr:cxnSp macro="">
      <xdr:nvCxnSpPr>
        <xdr:cNvPr id="857" name="直線コネクタ 856"/>
        <xdr:cNvCxnSpPr/>
      </xdr:nvCxnSpPr>
      <xdr:spPr>
        <a:xfrm flipV="1">
          <a:off x="19545300" y="12856049"/>
          <a:ext cx="889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3520</xdr:rowOff>
    </xdr:from>
    <xdr:to>
      <xdr:col>102</xdr:col>
      <xdr:colOff>114300</xdr:colOff>
      <xdr:row>75</xdr:row>
      <xdr:rowOff>9430</xdr:rowOff>
    </xdr:to>
    <xdr:cxnSp macro="">
      <xdr:nvCxnSpPr>
        <xdr:cNvPr id="860" name="直線コネクタ 859"/>
        <xdr:cNvCxnSpPr/>
      </xdr:nvCxnSpPr>
      <xdr:spPr>
        <a:xfrm>
          <a:off x="18656300" y="12862270"/>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66791</xdr:rowOff>
    </xdr:from>
    <xdr:to>
      <xdr:col>116</xdr:col>
      <xdr:colOff>114300</xdr:colOff>
      <xdr:row>75</xdr:row>
      <xdr:rowOff>168391</xdr:rowOff>
    </xdr:to>
    <xdr:sp macro="" textlink="">
      <xdr:nvSpPr>
        <xdr:cNvPr id="870" name="楕円 869"/>
        <xdr:cNvSpPr/>
      </xdr:nvSpPr>
      <xdr:spPr>
        <a:xfrm>
          <a:off x="22110700" y="129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45218</xdr:rowOff>
    </xdr:from>
    <xdr:ext cx="534377" cy="259045"/>
    <xdr:sp macro="" textlink="">
      <xdr:nvSpPr>
        <xdr:cNvPr id="871" name="繰出金該当値テキスト"/>
        <xdr:cNvSpPr txBox="1"/>
      </xdr:nvSpPr>
      <xdr:spPr>
        <a:xfrm>
          <a:off x="22212300" y="129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97571</xdr:rowOff>
    </xdr:from>
    <xdr:to>
      <xdr:col>112</xdr:col>
      <xdr:colOff>38100</xdr:colOff>
      <xdr:row>76</xdr:row>
      <xdr:rowOff>27721</xdr:rowOff>
    </xdr:to>
    <xdr:sp macro="" textlink="">
      <xdr:nvSpPr>
        <xdr:cNvPr id="872" name="楕円 871"/>
        <xdr:cNvSpPr/>
      </xdr:nvSpPr>
      <xdr:spPr>
        <a:xfrm>
          <a:off x="21272500" y="129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18848</xdr:rowOff>
    </xdr:from>
    <xdr:ext cx="534377" cy="259045"/>
    <xdr:sp macro="" textlink="">
      <xdr:nvSpPr>
        <xdr:cNvPr id="873" name="テキスト ボックス 872"/>
        <xdr:cNvSpPr txBox="1"/>
      </xdr:nvSpPr>
      <xdr:spPr>
        <a:xfrm>
          <a:off x="21056111" y="130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117949</xdr:rowOff>
    </xdr:from>
    <xdr:to>
      <xdr:col>107</xdr:col>
      <xdr:colOff>101600</xdr:colOff>
      <xdr:row>75</xdr:row>
      <xdr:rowOff>48099</xdr:rowOff>
    </xdr:to>
    <xdr:sp macro="" textlink="">
      <xdr:nvSpPr>
        <xdr:cNvPr id="874" name="楕円 873"/>
        <xdr:cNvSpPr/>
      </xdr:nvSpPr>
      <xdr:spPr>
        <a:xfrm>
          <a:off x="20383500" y="128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64626</xdr:rowOff>
    </xdr:from>
    <xdr:ext cx="534377" cy="259045"/>
    <xdr:sp macro="" textlink="">
      <xdr:nvSpPr>
        <xdr:cNvPr id="875" name="テキスト ボックス 874"/>
        <xdr:cNvSpPr txBox="1"/>
      </xdr:nvSpPr>
      <xdr:spPr>
        <a:xfrm>
          <a:off x="20167111" y="125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130080</xdr:rowOff>
    </xdr:from>
    <xdr:to>
      <xdr:col>102</xdr:col>
      <xdr:colOff>165100</xdr:colOff>
      <xdr:row>75</xdr:row>
      <xdr:rowOff>60230</xdr:rowOff>
    </xdr:to>
    <xdr:sp macro="" textlink="">
      <xdr:nvSpPr>
        <xdr:cNvPr id="876" name="楕円 875"/>
        <xdr:cNvSpPr/>
      </xdr:nvSpPr>
      <xdr:spPr>
        <a:xfrm>
          <a:off x="19494500" y="128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76757</xdr:rowOff>
    </xdr:from>
    <xdr:ext cx="534377" cy="259045"/>
    <xdr:sp macro="" textlink="">
      <xdr:nvSpPr>
        <xdr:cNvPr id="877" name="テキスト ボックス 876"/>
        <xdr:cNvSpPr txBox="1"/>
      </xdr:nvSpPr>
      <xdr:spPr>
        <a:xfrm>
          <a:off x="19278111" y="125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124170</xdr:rowOff>
    </xdr:from>
    <xdr:to>
      <xdr:col>98</xdr:col>
      <xdr:colOff>38100</xdr:colOff>
      <xdr:row>75</xdr:row>
      <xdr:rowOff>54320</xdr:rowOff>
    </xdr:to>
    <xdr:sp macro="" textlink="">
      <xdr:nvSpPr>
        <xdr:cNvPr id="878" name="楕円 877"/>
        <xdr:cNvSpPr/>
      </xdr:nvSpPr>
      <xdr:spPr>
        <a:xfrm>
          <a:off x="18605500" y="128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70847</xdr:rowOff>
    </xdr:from>
    <xdr:ext cx="534377" cy="259045"/>
    <xdr:sp macro="" textlink="">
      <xdr:nvSpPr>
        <xdr:cNvPr id="879" name="テキスト ボックス 878"/>
        <xdr:cNvSpPr txBox="1"/>
      </xdr:nvSpPr>
      <xdr:spPr>
        <a:xfrm>
          <a:off x="18389111" y="125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一部数値が落ちている項目もあるが、人件費、物件費、扶助費、補助費等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、普通建設事業費、積立金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未だに類似団体平均に比べ、高い水準にある。人件費は、定員適正化計画に基づいて職員数の削減を行っているところだが、飛地・離島地域を抱えていることもあり未だその経費は他団体より高いことがあげられる。物件費は臨時・パート雇用が続いて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と公共施設の維持管理業務や保守点検業務などに多くの経費を要しているため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、近年は継続的にふるさと納税に力を入れており、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昨年に比べて減少はしているが、高い水準の寄附金の受付を維持しているこ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とから返礼品の発送業務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の委託料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の割合が高い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就業支援員等を配置するなどサポート体制の充実を図り、生活保護率の減少に比例して経費も減少傾向にあるが、県内の中でも松浦市は未だに生活保護者の割合が高い水準にあるため、生活困窮者に係る経費が多額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障害者等の自立支援事業に関する事業所の設立により多様なサービスの提供に対する利用の増加や介護・訓練等の給付費の増加がみられる。補助費は、一部事務組合への負担金が一部減少したが多額であるのは変わりない。また、全体的に子供の数は減少しているが、市の独自施策である保育所入所者の第２子無料化により入所者が増加し負担金は多額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補助金の増加に影響している。積立金は、平成２６年１０月からふるさと納税の返礼品を開始して年度毎に寄付額が増加してい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たが、令和元年度に寄附金の減少により平成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年度に比べて減少となってい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普通建設事業費の更新整備は、社会体育施設や教育施設整備により増加している。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その他の項目については、多少の増減はあるものの、ほぼ類似団体平均値と大きな差はなく、過去５年間概ね横ばいと言える。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22,533
22,340
130.55
20,894,143
19,662,041
735,109
8,878,636
19,711,809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73406</xdr:rowOff>
    </xdr:from>
    <xdr:to>
      <xdr:col>24</xdr:col>
      <xdr:colOff>63500</xdr:colOff>
      <xdr:row>33</xdr:row>
      <xdr:rowOff>80454</xdr:rowOff>
    </xdr:to>
    <xdr:cxnSp macro="">
      <xdr:nvCxnSpPr>
        <xdr:cNvPr id="61" name="直線コネクタ 60"/>
        <xdr:cNvCxnSpPr/>
      </xdr:nvCxnSpPr>
      <xdr:spPr>
        <a:xfrm>
          <a:off x="3797300" y="5731256"/>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21971</xdr:rowOff>
    </xdr:from>
    <xdr:to>
      <xdr:col>19</xdr:col>
      <xdr:colOff>177800</xdr:colOff>
      <xdr:row>33</xdr:row>
      <xdr:rowOff>73406</xdr:rowOff>
    </xdr:to>
    <xdr:cxnSp macro="">
      <xdr:nvCxnSpPr>
        <xdr:cNvPr id="64" name="直線コネクタ 63"/>
        <xdr:cNvCxnSpPr/>
      </xdr:nvCxnSpPr>
      <xdr:spPr>
        <a:xfrm>
          <a:off x="2908300" y="567982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21971</xdr:rowOff>
    </xdr:from>
    <xdr:to>
      <xdr:col>15</xdr:col>
      <xdr:colOff>50800</xdr:colOff>
      <xdr:row>33</xdr:row>
      <xdr:rowOff>51879</xdr:rowOff>
    </xdr:to>
    <xdr:cxnSp macro="">
      <xdr:nvCxnSpPr>
        <xdr:cNvPr id="67" name="直線コネクタ 66"/>
        <xdr:cNvCxnSpPr/>
      </xdr:nvCxnSpPr>
      <xdr:spPr>
        <a:xfrm flipV="1">
          <a:off x="2019300" y="5679821"/>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129413</xdr:rowOff>
    </xdr:from>
    <xdr:to>
      <xdr:col>10</xdr:col>
      <xdr:colOff>114300</xdr:colOff>
      <xdr:row>33</xdr:row>
      <xdr:rowOff>51879</xdr:rowOff>
    </xdr:to>
    <xdr:cxnSp macro="">
      <xdr:nvCxnSpPr>
        <xdr:cNvPr id="70" name="直線コネクタ 69"/>
        <xdr:cNvCxnSpPr/>
      </xdr:nvCxnSpPr>
      <xdr:spPr>
        <a:xfrm>
          <a:off x="1130300" y="5615813"/>
          <a:ext cx="8890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29654</xdr:rowOff>
    </xdr:from>
    <xdr:to>
      <xdr:col>24</xdr:col>
      <xdr:colOff>114300</xdr:colOff>
      <xdr:row>33</xdr:row>
      <xdr:rowOff>131254</xdr:rowOff>
    </xdr:to>
    <xdr:sp macro="" textlink="">
      <xdr:nvSpPr>
        <xdr:cNvPr id="80" name="楕円 79"/>
        <xdr:cNvSpPr/>
      </xdr:nvSpPr>
      <xdr:spPr>
        <a:xfrm>
          <a:off x="4584700" y="56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52531</xdr:rowOff>
    </xdr:from>
    <xdr:ext cx="469744" cy="259045"/>
    <xdr:sp macro="" textlink="">
      <xdr:nvSpPr>
        <xdr:cNvPr id="81" name="議会費該当値テキスト"/>
        <xdr:cNvSpPr txBox="1"/>
      </xdr:nvSpPr>
      <xdr:spPr>
        <a:xfrm>
          <a:off x="4686300" y="553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22606</xdr:rowOff>
    </xdr:from>
    <xdr:to>
      <xdr:col>20</xdr:col>
      <xdr:colOff>38100</xdr:colOff>
      <xdr:row>33</xdr:row>
      <xdr:rowOff>124206</xdr:rowOff>
    </xdr:to>
    <xdr:sp macro="" textlink="">
      <xdr:nvSpPr>
        <xdr:cNvPr id="82" name="楕円 81"/>
        <xdr:cNvSpPr/>
      </xdr:nvSpPr>
      <xdr:spPr>
        <a:xfrm>
          <a:off x="37465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140733</xdr:rowOff>
    </xdr:from>
    <xdr:ext cx="469744" cy="259045"/>
    <xdr:sp macro="" textlink="">
      <xdr:nvSpPr>
        <xdr:cNvPr id="83" name="テキスト ボックス 82"/>
        <xdr:cNvSpPr txBox="1"/>
      </xdr:nvSpPr>
      <xdr:spPr>
        <a:xfrm>
          <a:off x="3562428"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142621</xdr:rowOff>
    </xdr:from>
    <xdr:to>
      <xdr:col>15</xdr:col>
      <xdr:colOff>101600</xdr:colOff>
      <xdr:row>33</xdr:row>
      <xdr:rowOff>72771</xdr:rowOff>
    </xdr:to>
    <xdr:sp macro="" textlink="">
      <xdr:nvSpPr>
        <xdr:cNvPr id="84" name="楕円 83"/>
        <xdr:cNvSpPr/>
      </xdr:nvSpPr>
      <xdr:spPr>
        <a:xfrm>
          <a:off x="2857500" y="56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89298</xdr:rowOff>
    </xdr:from>
    <xdr:ext cx="469744" cy="259045"/>
    <xdr:sp macro="" textlink="">
      <xdr:nvSpPr>
        <xdr:cNvPr id="85" name="テキスト ボックス 84"/>
        <xdr:cNvSpPr txBox="1"/>
      </xdr:nvSpPr>
      <xdr:spPr>
        <a:xfrm>
          <a:off x="2673428" y="540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1079</xdr:rowOff>
    </xdr:from>
    <xdr:to>
      <xdr:col>10</xdr:col>
      <xdr:colOff>165100</xdr:colOff>
      <xdr:row>33</xdr:row>
      <xdr:rowOff>102679</xdr:rowOff>
    </xdr:to>
    <xdr:sp macro="" textlink="">
      <xdr:nvSpPr>
        <xdr:cNvPr id="86" name="楕円 85"/>
        <xdr:cNvSpPr/>
      </xdr:nvSpPr>
      <xdr:spPr>
        <a:xfrm>
          <a:off x="1968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119206</xdr:rowOff>
    </xdr:from>
    <xdr:ext cx="469744" cy="259045"/>
    <xdr:sp macro="" textlink="">
      <xdr:nvSpPr>
        <xdr:cNvPr id="87" name="テキスト ボックス 86"/>
        <xdr:cNvSpPr txBox="1"/>
      </xdr:nvSpPr>
      <xdr:spPr>
        <a:xfrm>
          <a:off x="1784428" y="543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78613</xdr:rowOff>
    </xdr:from>
    <xdr:to>
      <xdr:col>6</xdr:col>
      <xdr:colOff>38100</xdr:colOff>
      <xdr:row>33</xdr:row>
      <xdr:rowOff>8763</xdr:rowOff>
    </xdr:to>
    <xdr:sp macro="" textlink="">
      <xdr:nvSpPr>
        <xdr:cNvPr id="88" name="楕円 87"/>
        <xdr:cNvSpPr/>
      </xdr:nvSpPr>
      <xdr:spPr>
        <a:xfrm>
          <a:off x="1079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25290</xdr:rowOff>
    </xdr:from>
    <xdr:ext cx="469744" cy="259045"/>
    <xdr:sp macro="" textlink="">
      <xdr:nvSpPr>
        <xdr:cNvPr id="89" name="テキスト ボックス 88"/>
        <xdr:cNvSpPr txBox="1"/>
      </xdr:nvSpPr>
      <xdr:spPr>
        <a:xfrm>
          <a:off x="895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147080</xdr:rowOff>
    </xdr:from>
    <xdr:to>
      <xdr:col>24</xdr:col>
      <xdr:colOff>63500</xdr:colOff>
      <xdr:row>56</xdr:row>
      <xdr:rowOff>47907</xdr:rowOff>
    </xdr:to>
    <xdr:cxnSp macro="">
      <xdr:nvCxnSpPr>
        <xdr:cNvPr id="120" name="直線コネクタ 119"/>
        <xdr:cNvCxnSpPr/>
      </xdr:nvCxnSpPr>
      <xdr:spPr>
        <a:xfrm>
          <a:off x="3797300" y="9576830"/>
          <a:ext cx="838200" cy="7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147080</xdr:rowOff>
    </xdr:from>
    <xdr:to>
      <xdr:col>19</xdr:col>
      <xdr:colOff>177800</xdr:colOff>
      <xdr:row>55</xdr:row>
      <xdr:rowOff>159689</xdr:rowOff>
    </xdr:to>
    <xdr:cxnSp macro="">
      <xdr:nvCxnSpPr>
        <xdr:cNvPr id="123" name="直線コネクタ 122"/>
        <xdr:cNvCxnSpPr/>
      </xdr:nvCxnSpPr>
      <xdr:spPr>
        <a:xfrm flipV="1">
          <a:off x="2908300" y="9576830"/>
          <a:ext cx="889000" cy="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159689</xdr:rowOff>
    </xdr:from>
    <xdr:to>
      <xdr:col>15</xdr:col>
      <xdr:colOff>50800</xdr:colOff>
      <xdr:row>56</xdr:row>
      <xdr:rowOff>82569</xdr:rowOff>
    </xdr:to>
    <xdr:cxnSp macro="">
      <xdr:nvCxnSpPr>
        <xdr:cNvPr id="126" name="直線コネクタ 125"/>
        <xdr:cNvCxnSpPr/>
      </xdr:nvCxnSpPr>
      <xdr:spPr>
        <a:xfrm flipV="1">
          <a:off x="2019300" y="9589439"/>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82569</xdr:rowOff>
    </xdr:from>
    <xdr:to>
      <xdr:col>10</xdr:col>
      <xdr:colOff>114300</xdr:colOff>
      <xdr:row>57</xdr:row>
      <xdr:rowOff>13643</xdr:rowOff>
    </xdr:to>
    <xdr:cxnSp macro="">
      <xdr:nvCxnSpPr>
        <xdr:cNvPr id="129" name="直線コネクタ 128"/>
        <xdr:cNvCxnSpPr/>
      </xdr:nvCxnSpPr>
      <xdr:spPr>
        <a:xfrm flipV="1">
          <a:off x="1130300" y="9683769"/>
          <a:ext cx="889000" cy="10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168557</xdr:rowOff>
    </xdr:from>
    <xdr:to>
      <xdr:col>24</xdr:col>
      <xdr:colOff>114300</xdr:colOff>
      <xdr:row>56</xdr:row>
      <xdr:rowOff>98707</xdr:rowOff>
    </xdr:to>
    <xdr:sp macro="" textlink="">
      <xdr:nvSpPr>
        <xdr:cNvPr id="139" name="楕円 138"/>
        <xdr:cNvSpPr/>
      </xdr:nvSpPr>
      <xdr:spPr>
        <a:xfrm>
          <a:off x="4584700" y="959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19984</xdr:rowOff>
    </xdr:from>
    <xdr:ext cx="599010" cy="259045"/>
    <xdr:sp macro="" textlink="">
      <xdr:nvSpPr>
        <xdr:cNvPr id="140" name="総務費該当値テキスト"/>
        <xdr:cNvSpPr txBox="1"/>
      </xdr:nvSpPr>
      <xdr:spPr>
        <a:xfrm>
          <a:off x="4686300" y="944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96280</xdr:rowOff>
    </xdr:from>
    <xdr:to>
      <xdr:col>20</xdr:col>
      <xdr:colOff>38100</xdr:colOff>
      <xdr:row>56</xdr:row>
      <xdr:rowOff>26430</xdr:rowOff>
    </xdr:to>
    <xdr:sp macro="" textlink="">
      <xdr:nvSpPr>
        <xdr:cNvPr id="141" name="楕円 140"/>
        <xdr:cNvSpPr/>
      </xdr:nvSpPr>
      <xdr:spPr>
        <a:xfrm>
          <a:off x="3746500" y="9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42957</xdr:rowOff>
    </xdr:from>
    <xdr:ext cx="599010" cy="259045"/>
    <xdr:sp macro="" textlink="">
      <xdr:nvSpPr>
        <xdr:cNvPr id="142" name="テキスト ボックス 141"/>
        <xdr:cNvSpPr txBox="1"/>
      </xdr:nvSpPr>
      <xdr:spPr>
        <a:xfrm>
          <a:off x="3497795" y="930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108889</xdr:rowOff>
    </xdr:from>
    <xdr:to>
      <xdr:col>15</xdr:col>
      <xdr:colOff>101600</xdr:colOff>
      <xdr:row>56</xdr:row>
      <xdr:rowOff>39039</xdr:rowOff>
    </xdr:to>
    <xdr:sp macro="" textlink="">
      <xdr:nvSpPr>
        <xdr:cNvPr id="143" name="楕円 142"/>
        <xdr:cNvSpPr/>
      </xdr:nvSpPr>
      <xdr:spPr>
        <a:xfrm>
          <a:off x="2857500" y="95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55566</xdr:rowOff>
    </xdr:from>
    <xdr:ext cx="599010" cy="259045"/>
    <xdr:sp macro="" textlink="">
      <xdr:nvSpPr>
        <xdr:cNvPr id="144" name="テキスト ボックス 143"/>
        <xdr:cNvSpPr txBox="1"/>
      </xdr:nvSpPr>
      <xdr:spPr>
        <a:xfrm>
          <a:off x="2608795" y="93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31769</xdr:rowOff>
    </xdr:from>
    <xdr:to>
      <xdr:col>10</xdr:col>
      <xdr:colOff>165100</xdr:colOff>
      <xdr:row>56</xdr:row>
      <xdr:rowOff>133369</xdr:rowOff>
    </xdr:to>
    <xdr:sp macro="" textlink="">
      <xdr:nvSpPr>
        <xdr:cNvPr id="145" name="楕円 144"/>
        <xdr:cNvSpPr/>
      </xdr:nvSpPr>
      <xdr:spPr>
        <a:xfrm>
          <a:off x="1968500" y="96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149896</xdr:rowOff>
    </xdr:from>
    <xdr:ext cx="599010" cy="259045"/>
    <xdr:sp macro="" textlink="">
      <xdr:nvSpPr>
        <xdr:cNvPr id="146" name="テキスト ボックス 145"/>
        <xdr:cNvSpPr txBox="1"/>
      </xdr:nvSpPr>
      <xdr:spPr>
        <a:xfrm>
          <a:off x="1719795" y="94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134293</xdr:rowOff>
    </xdr:from>
    <xdr:to>
      <xdr:col>6</xdr:col>
      <xdr:colOff>38100</xdr:colOff>
      <xdr:row>57</xdr:row>
      <xdr:rowOff>64443</xdr:rowOff>
    </xdr:to>
    <xdr:sp macro="" textlink="">
      <xdr:nvSpPr>
        <xdr:cNvPr id="147" name="楕円 146"/>
        <xdr:cNvSpPr/>
      </xdr:nvSpPr>
      <xdr:spPr>
        <a:xfrm>
          <a:off x="1079500" y="9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80970</xdr:rowOff>
    </xdr:from>
    <xdr:ext cx="599010" cy="259045"/>
    <xdr:sp macro="" textlink="">
      <xdr:nvSpPr>
        <xdr:cNvPr id="148" name="テキスト ボックス 147"/>
        <xdr:cNvSpPr txBox="1"/>
      </xdr:nvSpPr>
      <xdr:spPr>
        <a:xfrm>
          <a:off x="830795" y="951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112016</xdr:rowOff>
    </xdr:from>
    <xdr:to>
      <xdr:col>24</xdr:col>
      <xdr:colOff>63500</xdr:colOff>
      <xdr:row>72</xdr:row>
      <xdr:rowOff>43117</xdr:rowOff>
    </xdr:to>
    <xdr:cxnSp macro="">
      <xdr:nvCxnSpPr>
        <xdr:cNvPr id="178" name="直線コネクタ 177"/>
        <xdr:cNvCxnSpPr/>
      </xdr:nvCxnSpPr>
      <xdr:spPr>
        <a:xfrm>
          <a:off x="3797300" y="12284966"/>
          <a:ext cx="8382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112016</xdr:rowOff>
    </xdr:from>
    <xdr:to>
      <xdr:col>19</xdr:col>
      <xdr:colOff>177800</xdr:colOff>
      <xdr:row>72</xdr:row>
      <xdr:rowOff>162240</xdr:rowOff>
    </xdr:to>
    <xdr:cxnSp macro="">
      <xdr:nvCxnSpPr>
        <xdr:cNvPr id="181" name="直線コネクタ 180"/>
        <xdr:cNvCxnSpPr/>
      </xdr:nvCxnSpPr>
      <xdr:spPr>
        <a:xfrm flipV="1">
          <a:off x="2908300" y="12284966"/>
          <a:ext cx="889000" cy="2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162240</xdr:rowOff>
    </xdr:from>
    <xdr:to>
      <xdr:col>15</xdr:col>
      <xdr:colOff>50800</xdr:colOff>
      <xdr:row>73</xdr:row>
      <xdr:rowOff>16172</xdr:rowOff>
    </xdr:to>
    <xdr:cxnSp macro="">
      <xdr:nvCxnSpPr>
        <xdr:cNvPr id="184" name="直線コネクタ 183"/>
        <xdr:cNvCxnSpPr/>
      </xdr:nvCxnSpPr>
      <xdr:spPr>
        <a:xfrm flipV="1">
          <a:off x="2019300" y="12506640"/>
          <a:ext cx="889000" cy="2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16172</xdr:rowOff>
    </xdr:from>
    <xdr:to>
      <xdr:col>10</xdr:col>
      <xdr:colOff>114300</xdr:colOff>
      <xdr:row>73</xdr:row>
      <xdr:rowOff>111064</xdr:rowOff>
    </xdr:to>
    <xdr:cxnSp macro="">
      <xdr:nvCxnSpPr>
        <xdr:cNvPr id="187" name="直線コネクタ 186"/>
        <xdr:cNvCxnSpPr/>
      </xdr:nvCxnSpPr>
      <xdr:spPr>
        <a:xfrm flipV="1">
          <a:off x="1130300" y="12532022"/>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163767</xdr:rowOff>
    </xdr:from>
    <xdr:to>
      <xdr:col>24</xdr:col>
      <xdr:colOff>114300</xdr:colOff>
      <xdr:row>72</xdr:row>
      <xdr:rowOff>93917</xdr:rowOff>
    </xdr:to>
    <xdr:sp macro="" textlink="">
      <xdr:nvSpPr>
        <xdr:cNvPr id="197" name="楕円 196"/>
        <xdr:cNvSpPr/>
      </xdr:nvSpPr>
      <xdr:spPr>
        <a:xfrm>
          <a:off x="4584700" y="123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15194</xdr:rowOff>
    </xdr:from>
    <xdr:ext cx="599010" cy="259045"/>
    <xdr:sp macro="" textlink="">
      <xdr:nvSpPr>
        <xdr:cNvPr id="198" name="民生費該当値テキスト"/>
        <xdr:cNvSpPr txBox="1"/>
      </xdr:nvSpPr>
      <xdr:spPr>
        <a:xfrm>
          <a:off x="4686300" y="1218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61216</xdr:rowOff>
    </xdr:from>
    <xdr:to>
      <xdr:col>20</xdr:col>
      <xdr:colOff>38100</xdr:colOff>
      <xdr:row>71</xdr:row>
      <xdr:rowOff>162816</xdr:rowOff>
    </xdr:to>
    <xdr:sp macro="" textlink="">
      <xdr:nvSpPr>
        <xdr:cNvPr id="199" name="楕円 198"/>
        <xdr:cNvSpPr/>
      </xdr:nvSpPr>
      <xdr:spPr>
        <a:xfrm>
          <a:off x="3746500" y="1223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7893</xdr:rowOff>
    </xdr:from>
    <xdr:ext cx="599010" cy="259045"/>
    <xdr:sp macro="" textlink="">
      <xdr:nvSpPr>
        <xdr:cNvPr id="200" name="テキスト ボックス 199"/>
        <xdr:cNvSpPr txBox="1"/>
      </xdr:nvSpPr>
      <xdr:spPr>
        <a:xfrm>
          <a:off x="3497795" y="1200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111440</xdr:rowOff>
    </xdr:from>
    <xdr:to>
      <xdr:col>15</xdr:col>
      <xdr:colOff>101600</xdr:colOff>
      <xdr:row>73</xdr:row>
      <xdr:rowOff>41590</xdr:rowOff>
    </xdr:to>
    <xdr:sp macro="" textlink="">
      <xdr:nvSpPr>
        <xdr:cNvPr id="201" name="楕円 200"/>
        <xdr:cNvSpPr/>
      </xdr:nvSpPr>
      <xdr:spPr>
        <a:xfrm>
          <a:off x="2857500" y="124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58117</xdr:rowOff>
    </xdr:from>
    <xdr:ext cx="599010" cy="259045"/>
    <xdr:sp macro="" textlink="">
      <xdr:nvSpPr>
        <xdr:cNvPr id="202" name="テキスト ボックス 201"/>
        <xdr:cNvSpPr txBox="1"/>
      </xdr:nvSpPr>
      <xdr:spPr>
        <a:xfrm>
          <a:off x="2608795" y="1223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136822</xdr:rowOff>
    </xdr:from>
    <xdr:to>
      <xdr:col>10</xdr:col>
      <xdr:colOff>165100</xdr:colOff>
      <xdr:row>73</xdr:row>
      <xdr:rowOff>66972</xdr:rowOff>
    </xdr:to>
    <xdr:sp macro="" textlink="">
      <xdr:nvSpPr>
        <xdr:cNvPr id="203" name="楕円 202"/>
        <xdr:cNvSpPr/>
      </xdr:nvSpPr>
      <xdr:spPr>
        <a:xfrm>
          <a:off x="1968500" y="124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83499</xdr:rowOff>
    </xdr:from>
    <xdr:ext cx="599010" cy="259045"/>
    <xdr:sp macro="" textlink="">
      <xdr:nvSpPr>
        <xdr:cNvPr id="204" name="テキスト ボックス 203"/>
        <xdr:cNvSpPr txBox="1"/>
      </xdr:nvSpPr>
      <xdr:spPr>
        <a:xfrm>
          <a:off x="1719795" y="1225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60264</xdr:rowOff>
    </xdr:from>
    <xdr:to>
      <xdr:col>6</xdr:col>
      <xdr:colOff>38100</xdr:colOff>
      <xdr:row>73</xdr:row>
      <xdr:rowOff>161864</xdr:rowOff>
    </xdr:to>
    <xdr:sp macro="" textlink="">
      <xdr:nvSpPr>
        <xdr:cNvPr id="205" name="楕円 204"/>
        <xdr:cNvSpPr/>
      </xdr:nvSpPr>
      <xdr:spPr>
        <a:xfrm>
          <a:off x="1079500" y="125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6941</xdr:rowOff>
    </xdr:from>
    <xdr:ext cx="599010" cy="259045"/>
    <xdr:sp macro="" textlink="">
      <xdr:nvSpPr>
        <xdr:cNvPr id="206" name="テキスト ボックス 205"/>
        <xdr:cNvSpPr txBox="1"/>
      </xdr:nvSpPr>
      <xdr:spPr>
        <a:xfrm>
          <a:off x="830795" y="123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107992</xdr:rowOff>
    </xdr:from>
    <xdr:to>
      <xdr:col>24</xdr:col>
      <xdr:colOff>63500</xdr:colOff>
      <xdr:row>96</xdr:row>
      <xdr:rowOff>44955</xdr:rowOff>
    </xdr:to>
    <xdr:cxnSp macro="">
      <xdr:nvCxnSpPr>
        <xdr:cNvPr id="239" name="直線コネクタ 238"/>
        <xdr:cNvCxnSpPr/>
      </xdr:nvCxnSpPr>
      <xdr:spPr>
        <a:xfrm>
          <a:off x="3797300" y="16395742"/>
          <a:ext cx="8382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107992</xdr:rowOff>
    </xdr:from>
    <xdr:to>
      <xdr:col>19</xdr:col>
      <xdr:colOff>177800</xdr:colOff>
      <xdr:row>95</xdr:row>
      <xdr:rowOff>127946</xdr:rowOff>
    </xdr:to>
    <xdr:cxnSp macro="">
      <xdr:nvCxnSpPr>
        <xdr:cNvPr id="242" name="直線コネクタ 241"/>
        <xdr:cNvCxnSpPr/>
      </xdr:nvCxnSpPr>
      <xdr:spPr>
        <a:xfrm flipV="1">
          <a:off x="2908300" y="16395742"/>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124355</xdr:rowOff>
    </xdr:from>
    <xdr:to>
      <xdr:col>15</xdr:col>
      <xdr:colOff>50800</xdr:colOff>
      <xdr:row>95</xdr:row>
      <xdr:rowOff>127946</xdr:rowOff>
    </xdr:to>
    <xdr:cxnSp macro="">
      <xdr:nvCxnSpPr>
        <xdr:cNvPr id="245" name="直線コネクタ 244"/>
        <xdr:cNvCxnSpPr/>
      </xdr:nvCxnSpPr>
      <xdr:spPr>
        <a:xfrm>
          <a:off x="2019300" y="16412105"/>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119087</xdr:rowOff>
    </xdr:from>
    <xdr:to>
      <xdr:col>10</xdr:col>
      <xdr:colOff>114300</xdr:colOff>
      <xdr:row>95</xdr:row>
      <xdr:rowOff>124355</xdr:rowOff>
    </xdr:to>
    <xdr:cxnSp macro="">
      <xdr:nvCxnSpPr>
        <xdr:cNvPr id="248" name="直線コネクタ 247"/>
        <xdr:cNvCxnSpPr/>
      </xdr:nvCxnSpPr>
      <xdr:spPr>
        <a:xfrm>
          <a:off x="1130300" y="16406837"/>
          <a:ext cx="8890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165605</xdr:rowOff>
    </xdr:from>
    <xdr:to>
      <xdr:col>24</xdr:col>
      <xdr:colOff>114300</xdr:colOff>
      <xdr:row>96</xdr:row>
      <xdr:rowOff>95755</xdr:rowOff>
    </xdr:to>
    <xdr:sp macro="" textlink="">
      <xdr:nvSpPr>
        <xdr:cNvPr id="258" name="楕円 257"/>
        <xdr:cNvSpPr/>
      </xdr:nvSpPr>
      <xdr:spPr>
        <a:xfrm>
          <a:off x="4584700" y="164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17032</xdr:rowOff>
    </xdr:from>
    <xdr:ext cx="534377" cy="259045"/>
    <xdr:sp macro="" textlink="">
      <xdr:nvSpPr>
        <xdr:cNvPr id="259" name="衛生費該当値テキスト"/>
        <xdr:cNvSpPr txBox="1"/>
      </xdr:nvSpPr>
      <xdr:spPr>
        <a:xfrm>
          <a:off x="4686300" y="163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57192</xdr:rowOff>
    </xdr:from>
    <xdr:to>
      <xdr:col>20</xdr:col>
      <xdr:colOff>38100</xdr:colOff>
      <xdr:row>95</xdr:row>
      <xdr:rowOff>158792</xdr:rowOff>
    </xdr:to>
    <xdr:sp macro="" textlink="">
      <xdr:nvSpPr>
        <xdr:cNvPr id="260" name="楕円 259"/>
        <xdr:cNvSpPr/>
      </xdr:nvSpPr>
      <xdr:spPr>
        <a:xfrm>
          <a:off x="3746500" y="163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3869</xdr:rowOff>
    </xdr:from>
    <xdr:ext cx="534377" cy="259045"/>
    <xdr:sp macro="" textlink="">
      <xdr:nvSpPr>
        <xdr:cNvPr id="261" name="テキスト ボックス 260"/>
        <xdr:cNvSpPr txBox="1"/>
      </xdr:nvSpPr>
      <xdr:spPr>
        <a:xfrm>
          <a:off x="3530111" y="1612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77146</xdr:rowOff>
    </xdr:from>
    <xdr:to>
      <xdr:col>15</xdr:col>
      <xdr:colOff>101600</xdr:colOff>
      <xdr:row>96</xdr:row>
      <xdr:rowOff>7296</xdr:rowOff>
    </xdr:to>
    <xdr:sp macro="" textlink="">
      <xdr:nvSpPr>
        <xdr:cNvPr id="262" name="楕円 261"/>
        <xdr:cNvSpPr/>
      </xdr:nvSpPr>
      <xdr:spPr>
        <a:xfrm>
          <a:off x="2857500" y="163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23823</xdr:rowOff>
    </xdr:from>
    <xdr:ext cx="534377" cy="259045"/>
    <xdr:sp macro="" textlink="">
      <xdr:nvSpPr>
        <xdr:cNvPr id="263" name="テキスト ボックス 262"/>
        <xdr:cNvSpPr txBox="1"/>
      </xdr:nvSpPr>
      <xdr:spPr>
        <a:xfrm>
          <a:off x="2641111" y="161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73555</xdr:rowOff>
    </xdr:from>
    <xdr:to>
      <xdr:col>10</xdr:col>
      <xdr:colOff>165100</xdr:colOff>
      <xdr:row>96</xdr:row>
      <xdr:rowOff>3705</xdr:rowOff>
    </xdr:to>
    <xdr:sp macro="" textlink="">
      <xdr:nvSpPr>
        <xdr:cNvPr id="264" name="楕円 263"/>
        <xdr:cNvSpPr/>
      </xdr:nvSpPr>
      <xdr:spPr>
        <a:xfrm>
          <a:off x="1968500" y="16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20232</xdr:rowOff>
    </xdr:from>
    <xdr:ext cx="534377" cy="259045"/>
    <xdr:sp macro="" textlink="">
      <xdr:nvSpPr>
        <xdr:cNvPr id="265" name="テキスト ボックス 264"/>
        <xdr:cNvSpPr txBox="1"/>
      </xdr:nvSpPr>
      <xdr:spPr>
        <a:xfrm>
          <a:off x="1752111" y="161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68287</xdr:rowOff>
    </xdr:from>
    <xdr:to>
      <xdr:col>6</xdr:col>
      <xdr:colOff>38100</xdr:colOff>
      <xdr:row>95</xdr:row>
      <xdr:rowOff>169887</xdr:rowOff>
    </xdr:to>
    <xdr:sp macro="" textlink="">
      <xdr:nvSpPr>
        <xdr:cNvPr id="266" name="楕円 265"/>
        <xdr:cNvSpPr/>
      </xdr:nvSpPr>
      <xdr:spPr>
        <a:xfrm>
          <a:off x="1079500" y="163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14964</xdr:rowOff>
    </xdr:from>
    <xdr:ext cx="534377" cy="259045"/>
    <xdr:sp macro="" textlink="">
      <xdr:nvSpPr>
        <xdr:cNvPr id="267" name="テキスト ボックス 266"/>
        <xdr:cNvSpPr txBox="1"/>
      </xdr:nvSpPr>
      <xdr:spPr>
        <a:xfrm>
          <a:off x="863111" y="161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83203</xdr:rowOff>
    </xdr:from>
    <xdr:to>
      <xdr:col>55</xdr:col>
      <xdr:colOff>0</xdr:colOff>
      <xdr:row>38</xdr:row>
      <xdr:rowOff>86469</xdr:rowOff>
    </xdr:to>
    <xdr:cxnSp macro="">
      <xdr:nvCxnSpPr>
        <xdr:cNvPr id="298" name="直線コネクタ 297"/>
        <xdr:cNvCxnSpPr/>
      </xdr:nvCxnSpPr>
      <xdr:spPr>
        <a:xfrm flipV="1">
          <a:off x="9639300" y="65983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86469</xdr:rowOff>
    </xdr:from>
    <xdr:to>
      <xdr:col>50</xdr:col>
      <xdr:colOff>114300</xdr:colOff>
      <xdr:row>38</xdr:row>
      <xdr:rowOff>90061</xdr:rowOff>
    </xdr:to>
    <xdr:cxnSp macro="">
      <xdr:nvCxnSpPr>
        <xdr:cNvPr id="301" name="直線コネクタ 300"/>
        <xdr:cNvCxnSpPr/>
      </xdr:nvCxnSpPr>
      <xdr:spPr>
        <a:xfrm flipV="1">
          <a:off x="8750300" y="660156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90061</xdr:rowOff>
    </xdr:from>
    <xdr:to>
      <xdr:col>45</xdr:col>
      <xdr:colOff>177800</xdr:colOff>
      <xdr:row>38</xdr:row>
      <xdr:rowOff>92673</xdr:rowOff>
    </xdr:to>
    <xdr:cxnSp macro="">
      <xdr:nvCxnSpPr>
        <xdr:cNvPr id="304" name="直線コネクタ 303"/>
        <xdr:cNvCxnSpPr/>
      </xdr:nvCxnSpPr>
      <xdr:spPr>
        <a:xfrm flipV="1">
          <a:off x="7861300" y="6605161"/>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44014</xdr:rowOff>
    </xdr:from>
    <xdr:to>
      <xdr:col>41</xdr:col>
      <xdr:colOff>50800</xdr:colOff>
      <xdr:row>38</xdr:row>
      <xdr:rowOff>92673</xdr:rowOff>
    </xdr:to>
    <xdr:cxnSp macro="">
      <xdr:nvCxnSpPr>
        <xdr:cNvPr id="307" name="直線コネクタ 306"/>
        <xdr:cNvCxnSpPr/>
      </xdr:nvCxnSpPr>
      <xdr:spPr>
        <a:xfrm>
          <a:off x="6972300" y="6559114"/>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32403</xdr:rowOff>
    </xdr:from>
    <xdr:to>
      <xdr:col>55</xdr:col>
      <xdr:colOff>50800</xdr:colOff>
      <xdr:row>38</xdr:row>
      <xdr:rowOff>134003</xdr:rowOff>
    </xdr:to>
    <xdr:sp macro="" textlink="">
      <xdr:nvSpPr>
        <xdr:cNvPr id="317" name="楕円 316"/>
        <xdr:cNvSpPr/>
      </xdr:nvSpPr>
      <xdr:spPr>
        <a:xfrm>
          <a:off x="104267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10830</xdr:rowOff>
    </xdr:from>
    <xdr:ext cx="378565" cy="259045"/>
    <xdr:sp macro="" textlink="">
      <xdr:nvSpPr>
        <xdr:cNvPr id="318" name="労働費該当値テキスト"/>
        <xdr:cNvSpPr txBox="1"/>
      </xdr:nvSpPr>
      <xdr:spPr>
        <a:xfrm>
          <a:off x="10528300" y="6525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35669</xdr:rowOff>
    </xdr:from>
    <xdr:to>
      <xdr:col>50</xdr:col>
      <xdr:colOff>165100</xdr:colOff>
      <xdr:row>38</xdr:row>
      <xdr:rowOff>137269</xdr:rowOff>
    </xdr:to>
    <xdr:sp macro="" textlink="">
      <xdr:nvSpPr>
        <xdr:cNvPr id="319" name="楕円 318"/>
        <xdr:cNvSpPr/>
      </xdr:nvSpPr>
      <xdr:spPr>
        <a:xfrm>
          <a:off x="95885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128396</xdr:rowOff>
    </xdr:from>
    <xdr:ext cx="378565" cy="259045"/>
    <xdr:sp macro="" textlink="">
      <xdr:nvSpPr>
        <xdr:cNvPr id="320" name="テキスト ボックス 319"/>
        <xdr:cNvSpPr txBox="1"/>
      </xdr:nvSpPr>
      <xdr:spPr>
        <a:xfrm>
          <a:off x="9450017" y="664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39261</xdr:rowOff>
    </xdr:from>
    <xdr:to>
      <xdr:col>46</xdr:col>
      <xdr:colOff>38100</xdr:colOff>
      <xdr:row>38</xdr:row>
      <xdr:rowOff>140861</xdr:rowOff>
    </xdr:to>
    <xdr:sp macro="" textlink="">
      <xdr:nvSpPr>
        <xdr:cNvPr id="321" name="楕円 320"/>
        <xdr:cNvSpPr/>
      </xdr:nvSpPr>
      <xdr:spPr>
        <a:xfrm>
          <a:off x="86995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131988</xdr:rowOff>
    </xdr:from>
    <xdr:ext cx="378565" cy="259045"/>
    <xdr:sp macro="" textlink="">
      <xdr:nvSpPr>
        <xdr:cNvPr id="322" name="テキスト ボックス 321"/>
        <xdr:cNvSpPr txBox="1"/>
      </xdr:nvSpPr>
      <xdr:spPr>
        <a:xfrm>
          <a:off x="8561017" y="664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41873</xdr:rowOff>
    </xdr:from>
    <xdr:to>
      <xdr:col>41</xdr:col>
      <xdr:colOff>101600</xdr:colOff>
      <xdr:row>38</xdr:row>
      <xdr:rowOff>143473</xdr:rowOff>
    </xdr:to>
    <xdr:sp macro="" textlink="">
      <xdr:nvSpPr>
        <xdr:cNvPr id="323" name="楕円 322"/>
        <xdr:cNvSpPr/>
      </xdr:nvSpPr>
      <xdr:spPr>
        <a:xfrm>
          <a:off x="78105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134600</xdr:rowOff>
    </xdr:from>
    <xdr:ext cx="378565" cy="259045"/>
    <xdr:sp macro="" textlink="">
      <xdr:nvSpPr>
        <xdr:cNvPr id="324" name="テキスト ボックス 323"/>
        <xdr:cNvSpPr txBox="1"/>
      </xdr:nvSpPr>
      <xdr:spPr>
        <a:xfrm>
          <a:off x="7672017" y="664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164664</xdr:rowOff>
    </xdr:from>
    <xdr:to>
      <xdr:col>36</xdr:col>
      <xdr:colOff>165100</xdr:colOff>
      <xdr:row>38</xdr:row>
      <xdr:rowOff>94814</xdr:rowOff>
    </xdr:to>
    <xdr:sp macro="" textlink="">
      <xdr:nvSpPr>
        <xdr:cNvPr id="325" name="楕円 324"/>
        <xdr:cNvSpPr/>
      </xdr:nvSpPr>
      <xdr:spPr>
        <a:xfrm>
          <a:off x="69215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85941</xdr:rowOff>
    </xdr:from>
    <xdr:ext cx="378565" cy="259045"/>
    <xdr:sp macro="" textlink="">
      <xdr:nvSpPr>
        <xdr:cNvPr id="326" name="テキスト ボックス 325"/>
        <xdr:cNvSpPr txBox="1"/>
      </xdr:nvSpPr>
      <xdr:spPr>
        <a:xfrm>
          <a:off x="6783017" y="660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122733</xdr:rowOff>
    </xdr:from>
    <xdr:to>
      <xdr:col>55</xdr:col>
      <xdr:colOff>0</xdr:colOff>
      <xdr:row>55</xdr:row>
      <xdr:rowOff>158458</xdr:rowOff>
    </xdr:to>
    <xdr:cxnSp macro="">
      <xdr:nvCxnSpPr>
        <xdr:cNvPr id="355" name="直線コネクタ 354"/>
        <xdr:cNvCxnSpPr/>
      </xdr:nvCxnSpPr>
      <xdr:spPr>
        <a:xfrm>
          <a:off x="9639300" y="9552483"/>
          <a:ext cx="838200" cy="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164008</xdr:rowOff>
    </xdr:from>
    <xdr:to>
      <xdr:col>50</xdr:col>
      <xdr:colOff>114300</xdr:colOff>
      <xdr:row>55</xdr:row>
      <xdr:rowOff>122733</xdr:rowOff>
    </xdr:to>
    <xdr:cxnSp macro="">
      <xdr:nvCxnSpPr>
        <xdr:cNvPr id="358" name="直線コネクタ 357"/>
        <xdr:cNvCxnSpPr/>
      </xdr:nvCxnSpPr>
      <xdr:spPr>
        <a:xfrm>
          <a:off x="8750300" y="9422308"/>
          <a:ext cx="889000" cy="1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161303</xdr:rowOff>
    </xdr:from>
    <xdr:to>
      <xdr:col>45</xdr:col>
      <xdr:colOff>177800</xdr:colOff>
      <xdr:row>54</xdr:row>
      <xdr:rowOff>164008</xdr:rowOff>
    </xdr:to>
    <xdr:cxnSp macro="">
      <xdr:nvCxnSpPr>
        <xdr:cNvPr id="361" name="直線コネクタ 360"/>
        <xdr:cNvCxnSpPr/>
      </xdr:nvCxnSpPr>
      <xdr:spPr>
        <a:xfrm>
          <a:off x="7861300" y="941960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142799</xdr:rowOff>
    </xdr:from>
    <xdr:to>
      <xdr:col>41</xdr:col>
      <xdr:colOff>50800</xdr:colOff>
      <xdr:row>54</xdr:row>
      <xdr:rowOff>161303</xdr:rowOff>
    </xdr:to>
    <xdr:cxnSp macro="">
      <xdr:nvCxnSpPr>
        <xdr:cNvPr id="364" name="直線コネクタ 363"/>
        <xdr:cNvCxnSpPr/>
      </xdr:nvCxnSpPr>
      <xdr:spPr>
        <a:xfrm>
          <a:off x="6972300" y="9401099"/>
          <a:ext cx="889000" cy="1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107658</xdr:rowOff>
    </xdr:from>
    <xdr:to>
      <xdr:col>55</xdr:col>
      <xdr:colOff>50800</xdr:colOff>
      <xdr:row>56</xdr:row>
      <xdr:rowOff>37808</xdr:rowOff>
    </xdr:to>
    <xdr:sp macro="" textlink="">
      <xdr:nvSpPr>
        <xdr:cNvPr id="374" name="楕円 373"/>
        <xdr:cNvSpPr/>
      </xdr:nvSpPr>
      <xdr:spPr>
        <a:xfrm>
          <a:off x="10426700" y="95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130535</xdr:rowOff>
    </xdr:from>
    <xdr:ext cx="534377" cy="259045"/>
    <xdr:sp macro="" textlink="">
      <xdr:nvSpPr>
        <xdr:cNvPr id="375" name="農林水産業費該当値テキスト"/>
        <xdr:cNvSpPr txBox="1"/>
      </xdr:nvSpPr>
      <xdr:spPr>
        <a:xfrm>
          <a:off x="10528300" y="93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71933</xdr:rowOff>
    </xdr:from>
    <xdr:to>
      <xdr:col>50</xdr:col>
      <xdr:colOff>165100</xdr:colOff>
      <xdr:row>56</xdr:row>
      <xdr:rowOff>2083</xdr:rowOff>
    </xdr:to>
    <xdr:sp macro="" textlink="">
      <xdr:nvSpPr>
        <xdr:cNvPr id="376" name="楕円 375"/>
        <xdr:cNvSpPr/>
      </xdr:nvSpPr>
      <xdr:spPr>
        <a:xfrm>
          <a:off x="9588500" y="95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18610</xdr:rowOff>
    </xdr:from>
    <xdr:ext cx="534377" cy="259045"/>
    <xdr:sp macro="" textlink="">
      <xdr:nvSpPr>
        <xdr:cNvPr id="377" name="テキスト ボックス 376"/>
        <xdr:cNvSpPr txBox="1"/>
      </xdr:nvSpPr>
      <xdr:spPr>
        <a:xfrm>
          <a:off x="9372111" y="92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113208</xdr:rowOff>
    </xdr:from>
    <xdr:to>
      <xdr:col>46</xdr:col>
      <xdr:colOff>38100</xdr:colOff>
      <xdr:row>55</xdr:row>
      <xdr:rowOff>43358</xdr:rowOff>
    </xdr:to>
    <xdr:sp macro="" textlink="">
      <xdr:nvSpPr>
        <xdr:cNvPr id="378" name="楕円 377"/>
        <xdr:cNvSpPr/>
      </xdr:nvSpPr>
      <xdr:spPr>
        <a:xfrm>
          <a:off x="8699500" y="93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59885</xdr:rowOff>
    </xdr:from>
    <xdr:ext cx="534377" cy="259045"/>
    <xdr:sp macro="" textlink="">
      <xdr:nvSpPr>
        <xdr:cNvPr id="379" name="テキスト ボックス 378"/>
        <xdr:cNvSpPr txBox="1"/>
      </xdr:nvSpPr>
      <xdr:spPr>
        <a:xfrm>
          <a:off x="8483111" y="91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110503</xdr:rowOff>
    </xdr:from>
    <xdr:to>
      <xdr:col>41</xdr:col>
      <xdr:colOff>101600</xdr:colOff>
      <xdr:row>55</xdr:row>
      <xdr:rowOff>40653</xdr:rowOff>
    </xdr:to>
    <xdr:sp macro="" textlink="">
      <xdr:nvSpPr>
        <xdr:cNvPr id="380" name="楕円 379"/>
        <xdr:cNvSpPr/>
      </xdr:nvSpPr>
      <xdr:spPr>
        <a:xfrm>
          <a:off x="7810500" y="93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57180</xdr:rowOff>
    </xdr:from>
    <xdr:ext cx="534377" cy="259045"/>
    <xdr:sp macro="" textlink="">
      <xdr:nvSpPr>
        <xdr:cNvPr id="381" name="テキスト ボックス 380"/>
        <xdr:cNvSpPr txBox="1"/>
      </xdr:nvSpPr>
      <xdr:spPr>
        <a:xfrm>
          <a:off x="7594111" y="91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91999</xdr:rowOff>
    </xdr:from>
    <xdr:to>
      <xdr:col>36</xdr:col>
      <xdr:colOff>165100</xdr:colOff>
      <xdr:row>55</xdr:row>
      <xdr:rowOff>22149</xdr:rowOff>
    </xdr:to>
    <xdr:sp macro="" textlink="">
      <xdr:nvSpPr>
        <xdr:cNvPr id="382" name="楕円 381"/>
        <xdr:cNvSpPr/>
      </xdr:nvSpPr>
      <xdr:spPr>
        <a:xfrm>
          <a:off x="6921500" y="935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38676</xdr:rowOff>
    </xdr:from>
    <xdr:ext cx="534377" cy="259045"/>
    <xdr:sp macro="" textlink="">
      <xdr:nvSpPr>
        <xdr:cNvPr id="383" name="テキスト ボックス 382"/>
        <xdr:cNvSpPr txBox="1"/>
      </xdr:nvSpPr>
      <xdr:spPr>
        <a:xfrm>
          <a:off x="6705111" y="91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144318</xdr:rowOff>
    </xdr:from>
    <xdr:to>
      <xdr:col>55</xdr:col>
      <xdr:colOff>0</xdr:colOff>
      <xdr:row>78</xdr:row>
      <xdr:rowOff>21568</xdr:rowOff>
    </xdr:to>
    <xdr:cxnSp macro="">
      <xdr:nvCxnSpPr>
        <xdr:cNvPr id="412" name="直線コネクタ 411"/>
        <xdr:cNvCxnSpPr/>
      </xdr:nvCxnSpPr>
      <xdr:spPr>
        <a:xfrm flipV="1">
          <a:off x="9639300" y="13345968"/>
          <a:ext cx="838200" cy="4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21568</xdr:rowOff>
    </xdr:from>
    <xdr:to>
      <xdr:col>50</xdr:col>
      <xdr:colOff>114300</xdr:colOff>
      <xdr:row>78</xdr:row>
      <xdr:rowOff>41295</xdr:rowOff>
    </xdr:to>
    <xdr:cxnSp macro="">
      <xdr:nvCxnSpPr>
        <xdr:cNvPr id="415" name="直線コネクタ 414"/>
        <xdr:cNvCxnSpPr/>
      </xdr:nvCxnSpPr>
      <xdr:spPr>
        <a:xfrm flipV="1">
          <a:off x="8750300" y="13394668"/>
          <a:ext cx="8890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71386</xdr:rowOff>
    </xdr:from>
    <xdr:to>
      <xdr:col>45</xdr:col>
      <xdr:colOff>177800</xdr:colOff>
      <xdr:row>78</xdr:row>
      <xdr:rowOff>41295</xdr:rowOff>
    </xdr:to>
    <xdr:cxnSp macro="">
      <xdr:nvCxnSpPr>
        <xdr:cNvPr id="418" name="直線コネクタ 417"/>
        <xdr:cNvCxnSpPr/>
      </xdr:nvCxnSpPr>
      <xdr:spPr>
        <a:xfrm>
          <a:off x="7861300" y="13273036"/>
          <a:ext cx="889000" cy="14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71386</xdr:rowOff>
    </xdr:from>
    <xdr:to>
      <xdr:col>41</xdr:col>
      <xdr:colOff>50800</xdr:colOff>
      <xdr:row>77</xdr:row>
      <xdr:rowOff>117610</xdr:rowOff>
    </xdr:to>
    <xdr:cxnSp macro="">
      <xdr:nvCxnSpPr>
        <xdr:cNvPr id="421" name="直線コネクタ 420"/>
        <xdr:cNvCxnSpPr/>
      </xdr:nvCxnSpPr>
      <xdr:spPr>
        <a:xfrm flipV="1">
          <a:off x="6972300" y="13273036"/>
          <a:ext cx="8890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93518</xdr:rowOff>
    </xdr:from>
    <xdr:to>
      <xdr:col>55</xdr:col>
      <xdr:colOff>50800</xdr:colOff>
      <xdr:row>78</xdr:row>
      <xdr:rowOff>23668</xdr:rowOff>
    </xdr:to>
    <xdr:sp macro="" textlink="">
      <xdr:nvSpPr>
        <xdr:cNvPr id="431" name="楕円 430"/>
        <xdr:cNvSpPr/>
      </xdr:nvSpPr>
      <xdr:spPr>
        <a:xfrm>
          <a:off x="10426700" y="132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116395</xdr:rowOff>
    </xdr:from>
    <xdr:ext cx="534377" cy="259045"/>
    <xdr:sp macro="" textlink="">
      <xdr:nvSpPr>
        <xdr:cNvPr id="432" name="商工費該当値テキスト"/>
        <xdr:cNvSpPr txBox="1"/>
      </xdr:nvSpPr>
      <xdr:spPr>
        <a:xfrm>
          <a:off x="10528300" y="131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142218</xdr:rowOff>
    </xdr:from>
    <xdr:to>
      <xdr:col>50</xdr:col>
      <xdr:colOff>165100</xdr:colOff>
      <xdr:row>78</xdr:row>
      <xdr:rowOff>72368</xdr:rowOff>
    </xdr:to>
    <xdr:sp macro="" textlink="">
      <xdr:nvSpPr>
        <xdr:cNvPr id="433" name="楕円 432"/>
        <xdr:cNvSpPr/>
      </xdr:nvSpPr>
      <xdr:spPr>
        <a:xfrm>
          <a:off x="9588500" y="133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88895</xdr:rowOff>
    </xdr:from>
    <xdr:ext cx="534377" cy="259045"/>
    <xdr:sp macro="" textlink="">
      <xdr:nvSpPr>
        <xdr:cNvPr id="434" name="テキスト ボックス 433"/>
        <xdr:cNvSpPr txBox="1"/>
      </xdr:nvSpPr>
      <xdr:spPr>
        <a:xfrm>
          <a:off x="9372111" y="131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161945</xdr:rowOff>
    </xdr:from>
    <xdr:to>
      <xdr:col>46</xdr:col>
      <xdr:colOff>38100</xdr:colOff>
      <xdr:row>78</xdr:row>
      <xdr:rowOff>92095</xdr:rowOff>
    </xdr:to>
    <xdr:sp macro="" textlink="">
      <xdr:nvSpPr>
        <xdr:cNvPr id="435" name="楕円 434"/>
        <xdr:cNvSpPr/>
      </xdr:nvSpPr>
      <xdr:spPr>
        <a:xfrm>
          <a:off x="8699500" y="133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108622</xdr:rowOff>
    </xdr:from>
    <xdr:ext cx="534377" cy="259045"/>
    <xdr:sp macro="" textlink="">
      <xdr:nvSpPr>
        <xdr:cNvPr id="436" name="テキスト ボックス 435"/>
        <xdr:cNvSpPr txBox="1"/>
      </xdr:nvSpPr>
      <xdr:spPr>
        <a:xfrm>
          <a:off x="8483111" y="131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20586</xdr:rowOff>
    </xdr:from>
    <xdr:to>
      <xdr:col>41</xdr:col>
      <xdr:colOff>101600</xdr:colOff>
      <xdr:row>77</xdr:row>
      <xdr:rowOff>122186</xdr:rowOff>
    </xdr:to>
    <xdr:sp macro="" textlink="">
      <xdr:nvSpPr>
        <xdr:cNvPr id="437" name="楕円 436"/>
        <xdr:cNvSpPr/>
      </xdr:nvSpPr>
      <xdr:spPr>
        <a:xfrm>
          <a:off x="7810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138713</xdr:rowOff>
    </xdr:from>
    <xdr:ext cx="534377" cy="259045"/>
    <xdr:sp macro="" textlink="">
      <xdr:nvSpPr>
        <xdr:cNvPr id="438" name="テキスト ボックス 437"/>
        <xdr:cNvSpPr txBox="1"/>
      </xdr:nvSpPr>
      <xdr:spPr>
        <a:xfrm>
          <a:off x="7594111" y="129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66810</xdr:rowOff>
    </xdr:from>
    <xdr:to>
      <xdr:col>36</xdr:col>
      <xdr:colOff>165100</xdr:colOff>
      <xdr:row>77</xdr:row>
      <xdr:rowOff>168410</xdr:rowOff>
    </xdr:to>
    <xdr:sp macro="" textlink="">
      <xdr:nvSpPr>
        <xdr:cNvPr id="439" name="楕円 438"/>
        <xdr:cNvSpPr/>
      </xdr:nvSpPr>
      <xdr:spPr>
        <a:xfrm>
          <a:off x="6921500" y="132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13487</xdr:rowOff>
    </xdr:from>
    <xdr:ext cx="534377" cy="259045"/>
    <xdr:sp macro="" textlink="">
      <xdr:nvSpPr>
        <xdr:cNvPr id="440" name="テキスト ボックス 439"/>
        <xdr:cNvSpPr txBox="1"/>
      </xdr:nvSpPr>
      <xdr:spPr>
        <a:xfrm>
          <a:off x="6705111" y="130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160941</xdr:rowOff>
    </xdr:from>
    <xdr:to>
      <xdr:col>55</xdr:col>
      <xdr:colOff>0</xdr:colOff>
      <xdr:row>96</xdr:row>
      <xdr:rowOff>86779</xdr:rowOff>
    </xdr:to>
    <xdr:cxnSp macro="">
      <xdr:nvCxnSpPr>
        <xdr:cNvPr id="473" name="直線コネクタ 472"/>
        <xdr:cNvCxnSpPr/>
      </xdr:nvCxnSpPr>
      <xdr:spPr>
        <a:xfrm flipV="1">
          <a:off x="9639300" y="16448691"/>
          <a:ext cx="838200" cy="9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54508</xdr:rowOff>
    </xdr:from>
    <xdr:to>
      <xdr:col>50</xdr:col>
      <xdr:colOff>114300</xdr:colOff>
      <xdr:row>96</xdr:row>
      <xdr:rowOff>86779</xdr:rowOff>
    </xdr:to>
    <xdr:cxnSp macro="">
      <xdr:nvCxnSpPr>
        <xdr:cNvPr id="476" name="直線コネクタ 475"/>
        <xdr:cNvCxnSpPr/>
      </xdr:nvCxnSpPr>
      <xdr:spPr>
        <a:xfrm>
          <a:off x="8750300" y="16513708"/>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114991</xdr:rowOff>
    </xdr:from>
    <xdr:to>
      <xdr:col>45</xdr:col>
      <xdr:colOff>177800</xdr:colOff>
      <xdr:row>96</xdr:row>
      <xdr:rowOff>54508</xdr:rowOff>
    </xdr:to>
    <xdr:cxnSp macro="">
      <xdr:nvCxnSpPr>
        <xdr:cNvPr id="479" name="直線コネクタ 478"/>
        <xdr:cNvCxnSpPr/>
      </xdr:nvCxnSpPr>
      <xdr:spPr>
        <a:xfrm>
          <a:off x="7861300" y="16402741"/>
          <a:ext cx="889000" cy="1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114991</xdr:rowOff>
    </xdr:from>
    <xdr:to>
      <xdr:col>41</xdr:col>
      <xdr:colOff>50800</xdr:colOff>
      <xdr:row>95</xdr:row>
      <xdr:rowOff>170084</xdr:rowOff>
    </xdr:to>
    <xdr:cxnSp macro="">
      <xdr:nvCxnSpPr>
        <xdr:cNvPr id="482" name="直線コネクタ 481"/>
        <xdr:cNvCxnSpPr/>
      </xdr:nvCxnSpPr>
      <xdr:spPr>
        <a:xfrm flipV="1">
          <a:off x="6972300" y="16402741"/>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110141</xdr:rowOff>
    </xdr:from>
    <xdr:to>
      <xdr:col>55</xdr:col>
      <xdr:colOff>50800</xdr:colOff>
      <xdr:row>96</xdr:row>
      <xdr:rowOff>40291</xdr:rowOff>
    </xdr:to>
    <xdr:sp macro="" textlink="">
      <xdr:nvSpPr>
        <xdr:cNvPr id="492" name="楕円 491"/>
        <xdr:cNvSpPr/>
      </xdr:nvSpPr>
      <xdr:spPr>
        <a:xfrm>
          <a:off x="10426700" y="163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133018</xdr:rowOff>
    </xdr:from>
    <xdr:ext cx="534377" cy="259045"/>
    <xdr:sp macro="" textlink="">
      <xdr:nvSpPr>
        <xdr:cNvPr id="493" name="土木費該当値テキスト"/>
        <xdr:cNvSpPr txBox="1"/>
      </xdr:nvSpPr>
      <xdr:spPr>
        <a:xfrm>
          <a:off x="10528300" y="162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35979</xdr:rowOff>
    </xdr:from>
    <xdr:to>
      <xdr:col>50</xdr:col>
      <xdr:colOff>165100</xdr:colOff>
      <xdr:row>96</xdr:row>
      <xdr:rowOff>137579</xdr:rowOff>
    </xdr:to>
    <xdr:sp macro="" textlink="">
      <xdr:nvSpPr>
        <xdr:cNvPr id="494" name="楕円 493"/>
        <xdr:cNvSpPr/>
      </xdr:nvSpPr>
      <xdr:spPr>
        <a:xfrm>
          <a:off x="9588500" y="16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154106</xdr:rowOff>
    </xdr:from>
    <xdr:ext cx="534377" cy="259045"/>
    <xdr:sp macro="" textlink="">
      <xdr:nvSpPr>
        <xdr:cNvPr id="495" name="テキスト ボックス 494"/>
        <xdr:cNvSpPr txBox="1"/>
      </xdr:nvSpPr>
      <xdr:spPr>
        <a:xfrm>
          <a:off x="9372111" y="162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3708</xdr:rowOff>
    </xdr:from>
    <xdr:to>
      <xdr:col>46</xdr:col>
      <xdr:colOff>38100</xdr:colOff>
      <xdr:row>96</xdr:row>
      <xdr:rowOff>105308</xdr:rowOff>
    </xdr:to>
    <xdr:sp macro="" textlink="">
      <xdr:nvSpPr>
        <xdr:cNvPr id="496" name="楕円 495"/>
        <xdr:cNvSpPr/>
      </xdr:nvSpPr>
      <xdr:spPr>
        <a:xfrm>
          <a:off x="8699500" y="1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121835</xdr:rowOff>
    </xdr:from>
    <xdr:ext cx="534377" cy="259045"/>
    <xdr:sp macro="" textlink="">
      <xdr:nvSpPr>
        <xdr:cNvPr id="497" name="テキスト ボックス 496"/>
        <xdr:cNvSpPr txBox="1"/>
      </xdr:nvSpPr>
      <xdr:spPr>
        <a:xfrm>
          <a:off x="8483111" y="162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64191</xdr:rowOff>
    </xdr:from>
    <xdr:to>
      <xdr:col>41</xdr:col>
      <xdr:colOff>101600</xdr:colOff>
      <xdr:row>95</xdr:row>
      <xdr:rowOff>165791</xdr:rowOff>
    </xdr:to>
    <xdr:sp macro="" textlink="">
      <xdr:nvSpPr>
        <xdr:cNvPr id="498" name="楕円 497"/>
        <xdr:cNvSpPr/>
      </xdr:nvSpPr>
      <xdr:spPr>
        <a:xfrm>
          <a:off x="7810500" y="163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10868</xdr:rowOff>
    </xdr:from>
    <xdr:ext cx="534377" cy="259045"/>
    <xdr:sp macro="" textlink="">
      <xdr:nvSpPr>
        <xdr:cNvPr id="499" name="テキスト ボックス 498"/>
        <xdr:cNvSpPr txBox="1"/>
      </xdr:nvSpPr>
      <xdr:spPr>
        <a:xfrm>
          <a:off x="7594111" y="161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119284</xdr:rowOff>
    </xdr:from>
    <xdr:to>
      <xdr:col>36</xdr:col>
      <xdr:colOff>165100</xdr:colOff>
      <xdr:row>96</xdr:row>
      <xdr:rowOff>49434</xdr:rowOff>
    </xdr:to>
    <xdr:sp macro="" textlink="">
      <xdr:nvSpPr>
        <xdr:cNvPr id="500" name="楕円 499"/>
        <xdr:cNvSpPr/>
      </xdr:nvSpPr>
      <xdr:spPr>
        <a:xfrm>
          <a:off x="6921500" y="164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65961</xdr:rowOff>
    </xdr:from>
    <xdr:ext cx="534377" cy="259045"/>
    <xdr:sp macro="" textlink="">
      <xdr:nvSpPr>
        <xdr:cNvPr id="501" name="テキスト ボックス 500"/>
        <xdr:cNvSpPr txBox="1"/>
      </xdr:nvSpPr>
      <xdr:spPr>
        <a:xfrm>
          <a:off x="6705111" y="1618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130994</xdr:rowOff>
    </xdr:from>
    <xdr:to>
      <xdr:col>85</xdr:col>
      <xdr:colOff>127000</xdr:colOff>
      <xdr:row>35</xdr:row>
      <xdr:rowOff>155950</xdr:rowOff>
    </xdr:to>
    <xdr:cxnSp macro="">
      <xdr:nvCxnSpPr>
        <xdr:cNvPr id="530" name="直線コネクタ 529"/>
        <xdr:cNvCxnSpPr/>
      </xdr:nvCxnSpPr>
      <xdr:spPr>
        <a:xfrm>
          <a:off x="15481300" y="6131744"/>
          <a:ext cx="8382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24181</xdr:rowOff>
    </xdr:from>
    <xdr:to>
      <xdr:col>81</xdr:col>
      <xdr:colOff>50800</xdr:colOff>
      <xdr:row>35</xdr:row>
      <xdr:rowOff>130994</xdr:rowOff>
    </xdr:to>
    <xdr:cxnSp macro="">
      <xdr:nvCxnSpPr>
        <xdr:cNvPr id="533" name="直線コネクタ 532"/>
        <xdr:cNvCxnSpPr/>
      </xdr:nvCxnSpPr>
      <xdr:spPr>
        <a:xfrm>
          <a:off x="14592300" y="6024931"/>
          <a:ext cx="889000" cy="10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139281</xdr:rowOff>
    </xdr:from>
    <xdr:to>
      <xdr:col>76</xdr:col>
      <xdr:colOff>114300</xdr:colOff>
      <xdr:row>35</xdr:row>
      <xdr:rowOff>24181</xdr:rowOff>
    </xdr:to>
    <xdr:cxnSp macro="">
      <xdr:nvCxnSpPr>
        <xdr:cNvPr id="536" name="直線コネクタ 535"/>
        <xdr:cNvCxnSpPr/>
      </xdr:nvCxnSpPr>
      <xdr:spPr>
        <a:xfrm>
          <a:off x="13703300" y="5968581"/>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42659</xdr:rowOff>
    </xdr:from>
    <xdr:to>
      <xdr:col>71</xdr:col>
      <xdr:colOff>177800</xdr:colOff>
      <xdr:row>34</xdr:row>
      <xdr:rowOff>139281</xdr:rowOff>
    </xdr:to>
    <xdr:cxnSp macro="">
      <xdr:nvCxnSpPr>
        <xdr:cNvPr id="539" name="直線コネクタ 538"/>
        <xdr:cNvCxnSpPr/>
      </xdr:nvCxnSpPr>
      <xdr:spPr>
        <a:xfrm>
          <a:off x="12814300" y="5357609"/>
          <a:ext cx="889000" cy="6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105150</xdr:rowOff>
    </xdr:from>
    <xdr:to>
      <xdr:col>85</xdr:col>
      <xdr:colOff>177800</xdr:colOff>
      <xdr:row>36</xdr:row>
      <xdr:rowOff>35300</xdr:rowOff>
    </xdr:to>
    <xdr:sp macro="" textlink="">
      <xdr:nvSpPr>
        <xdr:cNvPr id="549" name="楕円 548"/>
        <xdr:cNvSpPr/>
      </xdr:nvSpPr>
      <xdr:spPr>
        <a:xfrm>
          <a:off x="16268700" y="6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128027</xdr:rowOff>
    </xdr:from>
    <xdr:ext cx="534377" cy="259045"/>
    <xdr:sp macro="" textlink="">
      <xdr:nvSpPr>
        <xdr:cNvPr id="550" name="消防費該当値テキスト"/>
        <xdr:cNvSpPr txBox="1"/>
      </xdr:nvSpPr>
      <xdr:spPr>
        <a:xfrm>
          <a:off x="16370300" y="595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80194</xdr:rowOff>
    </xdr:from>
    <xdr:to>
      <xdr:col>81</xdr:col>
      <xdr:colOff>101600</xdr:colOff>
      <xdr:row>36</xdr:row>
      <xdr:rowOff>10344</xdr:rowOff>
    </xdr:to>
    <xdr:sp macro="" textlink="">
      <xdr:nvSpPr>
        <xdr:cNvPr id="551" name="楕円 550"/>
        <xdr:cNvSpPr/>
      </xdr:nvSpPr>
      <xdr:spPr>
        <a:xfrm>
          <a:off x="15430500" y="60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26871</xdr:rowOff>
    </xdr:from>
    <xdr:ext cx="534377" cy="259045"/>
    <xdr:sp macro="" textlink="">
      <xdr:nvSpPr>
        <xdr:cNvPr id="552" name="テキスト ボックス 551"/>
        <xdr:cNvSpPr txBox="1"/>
      </xdr:nvSpPr>
      <xdr:spPr>
        <a:xfrm>
          <a:off x="15214111" y="58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144831</xdr:rowOff>
    </xdr:from>
    <xdr:to>
      <xdr:col>76</xdr:col>
      <xdr:colOff>165100</xdr:colOff>
      <xdr:row>35</xdr:row>
      <xdr:rowOff>74981</xdr:rowOff>
    </xdr:to>
    <xdr:sp macro="" textlink="">
      <xdr:nvSpPr>
        <xdr:cNvPr id="553" name="楕円 552"/>
        <xdr:cNvSpPr/>
      </xdr:nvSpPr>
      <xdr:spPr>
        <a:xfrm>
          <a:off x="14541500" y="59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91508</xdr:rowOff>
    </xdr:from>
    <xdr:ext cx="534377" cy="259045"/>
    <xdr:sp macro="" textlink="">
      <xdr:nvSpPr>
        <xdr:cNvPr id="554" name="テキスト ボックス 553"/>
        <xdr:cNvSpPr txBox="1"/>
      </xdr:nvSpPr>
      <xdr:spPr>
        <a:xfrm>
          <a:off x="14325111" y="57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88481</xdr:rowOff>
    </xdr:from>
    <xdr:to>
      <xdr:col>72</xdr:col>
      <xdr:colOff>38100</xdr:colOff>
      <xdr:row>35</xdr:row>
      <xdr:rowOff>18631</xdr:rowOff>
    </xdr:to>
    <xdr:sp macro="" textlink="">
      <xdr:nvSpPr>
        <xdr:cNvPr id="555" name="楕円 554"/>
        <xdr:cNvSpPr/>
      </xdr:nvSpPr>
      <xdr:spPr>
        <a:xfrm>
          <a:off x="13652500" y="5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35158</xdr:rowOff>
    </xdr:from>
    <xdr:ext cx="534377" cy="259045"/>
    <xdr:sp macro="" textlink="">
      <xdr:nvSpPr>
        <xdr:cNvPr id="556" name="テキスト ボックス 555"/>
        <xdr:cNvSpPr txBox="1"/>
      </xdr:nvSpPr>
      <xdr:spPr>
        <a:xfrm>
          <a:off x="13436111" y="56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163309</xdr:rowOff>
    </xdr:from>
    <xdr:to>
      <xdr:col>67</xdr:col>
      <xdr:colOff>101600</xdr:colOff>
      <xdr:row>31</xdr:row>
      <xdr:rowOff>93459</xdr:rowOff>
    </xdr:to>
    <xdr:sp macro="" textlink="">
      <xdr:nvSpPr>
        <xdr:cNvPr id="557" name="楕円 556"/>
        <xdr:cNvSpPr/>
      </xdr:nvSpPr>
      <xdr:spPr>
        <a:xfrm>
          <a:off x="12763500" y="53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109986</xdr:rowOff>
    </xdr:from>
    <xdr:ext cx="534377" cy="259045"/>
    <xdr:sp macro="" textlink="">
      <xdr:nvSpPr>
        <xdr:cNvPr id="558" name="テキスト ボックス 557"/>
        <xdr:cNvSpPr txBox="1"/>
      </xdr:nvSpPr>
      <xdr:spPr>
        <a:xfrm>
          <a:off x="12547111" y="50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76096</xdr:rowOff>
    </xdr:from>
    <xdr:to>
      <xdr:col>85</xdr:col>
      <xdr:colOff>127000</xdr:colOff>
      <xdr:row>56</xdr:row>
      <xdr:rowOff>12545</xdr:rowOff>
    </xdr:to>
    <xdr:cxnSp macro="">
      <xdr:nvCxnSpPr>
        <xdr:cNvPr id="587" name="直線コネクタ 586"/>
        <xdr:cNvCxnSpPr/>
      </xdr:nvCxnSpPr>
      <xdr:spPr>
        <a:xfrm flipV="1">
          <a:off x="15481300" y="9505846"/>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18268</xdr:rowOff>
    </xdr:from>
    <xdr:to>
      <xdr:col>81</xdr:col>
      <xdr:colOff>50800</xdr:colOff>
      <xdr:row>56</xdr:row>
      <xdr:rowOff>12545</xdr:rowOff>
    </xdr:to>
    <xdr:cxnSp macro="">
      <xdr:nvCxnSpPr>
        <xdr:cNvPr id="590" name="直線コネクタ 589"/>
        <xdr:cNvCxnSpPr/>
      </xdr:nvCxnSpPr>
      <xdr:spPr>
        <a:xfrm>
          <a:off x="14592300" y="9448018"/>
          <a:ext cx="889000" cy="16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18268</xdr:rowOff>
    </xdr:from>
    <xdr:to>
      <xdr:col>76</xdr:col>
      <xdr:colOff>114300</xdr:colOff>
      <xdr:row>56</xdr:row>
      <xdr:rowOff>37043</xdr:rowOff>
    </xdr:to>
    <xdr:cxnSp macro="">
      <xdr:nvCxnSpPr>
        <xdr:cNvPr id="593" name="直線コネクタ 592"/>
        <xdr:cNvCxnSpPr/>
      </xdr:nvCxnSpPr>
      <xdr:spPr>
        <a:xfrm flipV="1">
          <a:off x="13703300" y="9448018"/>
          <a:ext cx="889000" cy="19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25720</xdr:rowOff>
    </xdr:from>
    <xdr:to>
      <xdr:col>71</xdr:col>
      <xdr:colOff>177800</xdr:colOff>
      <xdr:row>56</xdr:row>
      <xdr:rowOff>37043</xdr:rowOff>
    </xdr:to>
    <xdr:cxnSp macro="">
      <xdr:nvCxnSpPr>
        <xdr:cNvPr id="596" name="直線コネクタ 595"/>
        <xdr:cNvCxnSpPr/>
      </xdr:nvCxnSpPr>
      <xdr:spPr>
        <a:xfrm>
          <a:off x="12814300" y="9626920"/>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25296</xdr:rowOff>
    </xdr:from>
    <xdr:to>
      <xdr:col>85</xdr:col>
      <xdr:colOff>177800</xdr:colOff>
      <xdr:row>55</xdr:row>
      <xdr:rowOff>126896</xdr:rowOff>
    </xdr:to>
    <xdr:sp macro="" textlink="">
      <xdr:nvSpPr>
        <xdr:cNvPr id="606" name="楕円 605"/>
        <xdr:cNvSpPr/>
      </xdr:nvSpPr>
      <xdr:spPr>
        <a:xfrm>
          <a:off x="16268700" y="94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48173</xdr:rowOff>
    </xdr:from>
    <xdr:ext cx="534377" cy="259045"/>
    <xdr:sp macro="" textlink="">
      <xdr:nvSpPr>
        <xdr:cNvPr id="607" name="教育費該当値テキスト"/>
        <xdr:cNvSpPr txBox="1"/>
      </xdr:nvSpPr>
      <xdr:spPr>
        <a:xfrm>
          <a:off x="16370300" y="93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133195</xdr:rowOff>
    </xdr:from>
    <xdr:to>
      <xdr:col>81</xdr:col>
      <xdr:colOff>101600</xdr:colOff>
      <xdr:row>56</xdr:row>
      <xdr:rowOff>63345</xdr:rowOff>
    </xdr:to>
    <xdr:sp macro="" textlink="">
      <xdr:nvSpPr>
        <xdr:cNvPr id="608" name="楕円 607"/>
        <xdr:cNvSpPr/>
      </xdr:nvSpPr>
      <xdr:spPr>
        <a:xfrm>
          <a:off x="15430500" y="95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79872</xdr:rowOff>
    </xdr:from>
    <xdr:ext cx="534377" cy="259045"/>
    <xdr:sp macro="" textlink="">
      <xdr:nvSpPr>
        <xdr:cNvPr id="609" name="テキスト ボックス 608"/>
        <xdr:cNvSpPr txBox="1"/>
      </xdr:nvSpPr>
      <xdr:spPr>
        <a:xfrm>
          <a:off x="15214111" y="93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138918</xdr:rowOff>
    </xdr:from>
    <xdr:to>
      <xdr:col>76</xdr:col>
      <xdr:colOff>165100</xdr:colOff>
      <xdr:row>55</xdr:row>
      <xdr:rowOff>69068</xdr:rowOff>
    </xdr:to>
    <xdr:sp macro="" textlink="">
      <xdr:nvSpPr>
        <xdr:cNvPr id="610" name="楕円 609"/>
        <xdr:cNvSpPr/>
      </xdr:nvSpPr>
      <xdr:spPr>
        <a:xfrm>
          <a:off x="14541500" y="93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85595</xdr:rowOff>
    </xdr:from>
    <xdr:ext cx="534377" cy="259045"/>
    <xdr:sp macro="" textlink="">
      <xdr:nvSpPr>
        <xdr:cNvPr id="611" name="テキスト ボックス 610"/>
        <xdr:cNvSpPr txBox="1"/>
      </xdr:nvSpPr>
      <xdr:spPr>
        <a:xfrm>
          <a:off x="14325111" y="9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157693</xdr:rowOff>
    </xdr:from>
    <xdr:to>
      <xdr:col>72</xdr:col>
      <xdr:colOff>38100</xdr:colOff>
      <xdr:row>56</xdr:row>
      <xdr:rowOff>87843</xdr:rowOff>
    </xdr:to>
    <xdr:sp macro="" textlink="">
      <xdr:nvSpPr>
        <xdr:cNvPr id="612" name="楕円 611"/>
        <xdr:cNvSpPr/>
      </xdr:nvSpPr>
      <xdr:spPr>
        <a:xfrm>
          <a:off x="13652500" y="95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104370</xdr:rowOff>
    </xdr:from>
    <xdr:ext cx="534377" cy="259045"/>
    <xdr:sp macro="" textlink="">
      <xdr:nvSpPr>
        <xdr:cNvPr id="613" name="テキスト ボックス 612"/>
        <xdr:cNvSpPr txBox="1"/>
      </xdr:nvSpPr>
      <xdr:spPr>
        <a:xfrm>
          <a:off x="13436111" y="93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146370</xdr:rowOff>
    </xdr:from>
    <xdr:to>
      <xdr:col>67</xdr:col>
      <xdr:colOff>101600</xdr:colOff>
      <xdr:row>56</xdr:row>
      <xdr:rowOff>76520</xdr:rowOff>
    </xdr:to>
    <xdr:sp macro="" textlink="">
      <xdr:nvSpPr>
        <xdr:cNvPr id="614" name="楕円 613"/>
        <xdr:cNvSpPr/>
      </xdr:nvSpPr>
      <xdr:spPr>
        <a:xfrm>
          <a:off x="12763500" y="95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93047</xdr:rowOff>
    </xdr:from>
    <xdr:ext cx="534377" cy="259045"/>
    <xdr:sp macro="" textlink="">
      <xdr:nvSpPr>
        <xdr:cNvPr id="615" name="テキスト ボックス 614"/>
        <xdr:cNvSpPr txBox="1"/>
      </xdr:nvSpPr>
      <xdr:spPr>
        <a:xfrm>
          <a:off x="12547111" y="93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165433</xdr:rowOff>
    </xdr:from>
    <xdr:to>
      <xdr:col>85</xdr:col>
      <xdr:colOff>127000</xdr:colOff>
      <xdr:row>78</xdr:row>
      <xdr:rowOff>157874</xdr:rowOff>
    </xdr:to>
    <xdr:cxnSp macro="">
      <xdr:nvCxnSpPr>
        <xdr:cNvPr id="646" name="直線コネクタ 645"/>
        <xdr:cNvCxnSpPr/>
      </xdr:nvCxnSpPr>
      <xdr:spPr>
        <a:xfrm flipV="1">
          <a:off x="15481300" y="13367083"/>
          <a:ext cx="838200" cy="16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130670</xdr:rowOff>
    </xdr:from>
    <xdr:to>
      <xdr:col>81</xdr:col>
      <xdr:colOff>50800</xdr:colOff>
      <xdr:row>78</xdr:row>
      <xdr:rowOff>157874</xdr:rowOff>
    </xdr:to>
    <xdr:cxnSp macro="">
      <xdr:nvCxnSpPr>
        <xdr:cNvPr id="649" name="直線コネクタ 648"/>
        <xdr:cNvCxnSpPr/>
      </xdr:nvCxnSpPr>
      <xdr:spPr>
        <a:xfrm>
          <a:off x="14592300" y="13503770"/>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130670</xdr:rowOff>
    </xdr:from>
    <xdr:to>
      <xdr:col>76</xdr:col>
      <xdr:colOff>114300</xdr:colOff>
      <xdr:row>78</xdr:row>
      <xdr:rowOff>152845</xdr:rowOff>
    </xdr:to>
    <xdr:cxnSp macro="">
      <xdr:nvCxnSpPr>
        <xdr:cNvPr id="652" name="直線コネクタ 651"/>
        <xdr:cNvCxnSpPr/>
      </xdr:nvCxnSpPr>
      <xdr:spPr>
        <a:xfrm flipV="1">
          <a:off x="13703300" y="13503770"/>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97458</xdr:rowOff>
    </xdr:from>
    <xdr:to>
      <xdr:col>71</xdr:col>
      <xdr:colOff>177800</xdr:colOff>
      <xdr:row>78</xdr:row>
      <xdr:rowOff>152845</xdr:rowOff>
    </xdr:to>
    <xdr:cxnSp macro="">
      <xdr:nvCxnSpPr>
        <xdr:cNvPr id="655" name="直線コネクタ 654"/>
        <xdr:cNvCxnSpPr/>
      </xdr:nvCxnSpPr>
      <xdr:spPr>
        <a:xfrm>
          <a:off x="12814300" y="13470558"/>
          <a:ext cx="889000" cy="5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114633</xdr:rowOff>
    </xdr:from>
    <xdr:to>
      <xdr:col>85</xdr:col>
      <xdr:colOff>177800</xdr:colOff>
      <xdr:row>78</xdr:row>
      <xdr:rowOff>44783</xdr:rowOff>
    </xdr:to>
    <xdr:sp macro="" textlink="">
      <xdr:nvSpPr>
        <xdr:cNvPr id="665" name="楕円 664"/>
        <xdr:cNvSpPr/>
      </xdr:nvSpPr>
      <xdr:spPr>
        <a:xfrm>
          <a:off x="16268700" y="133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137510</xdr:rowOff>
    </xdr:from>
    <xdr:ext cx="534377" cy="259045"/>
    <xdr:sp macro="" textlink="">
      <xdr:nvSpPr>
        <xdr:cNvPr id="666" name="災害復旧費該当値テキスト"/>
        <xdr:cNvSpPr txBox="1"/>
      </xdr:nvSpPr>
      <xdr:spPr>
        <a:xfrm>
          <a:off x="16370300" y="1316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107074</xdr:rowOff>
    </xdr:from>
    <xdr:to>
      <xdr:col>81</xdr:col>
      <xdr:colOff>101600</xdr:colOff>
      <xdr:row>79</xdr:row>
      <xdr:rowOff>37224</xdr:rowOff>
    </xdr:to>
    <xdr:sp macro="" textlink="">
      <xdr:nvSpPr>
        <xdr:cNvPr id="667" name="楕円 666"/>
        <xdr:cNvSpPr/>
      </xdr:nvSpPr>
      <xdr:spPr>
        <a:xfrm>
          <a:off x="15430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28351</xdr:rowOff>
    </xdr:from>
    <xdr:ext cx="469744" cy="259045"/>
    <xdr:sp macro="" textlink="">
      <xdr:nvSpPr>
        <xdr:cNvPr id="668" name="テキスト ボックス 667"/>
        <xdr:cNvSpPr txBox="1"/>
      </xdr:nvSpPr>
      <xdr:spPr>
        <a:xfrm>
          <a:off x="15246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79870</xdr:rowOff>
    </xdr:from>
    <xdr:to>
      <xdr:col>76</xdr:col>
      <xdr:colOff>165100</xdr:colOff>
      <xdr:row>79</xdr:row>
      <xdr:rowOff>10020</xdr:rowOff>
    </xdr:to>
    <xdr:sp macro="" textlink="">
      <xdr:nvSpPr>
        <xdr:cNvPr id="669" name="楕円 668"/>
        <xdr:cNvSpPr/>
      </xdr:nvSpPr>
      <xdr:spPr>
        <a:xfrm>
          <a:off x="14541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26547</xdr:rowOff>
    </xdr:from>
    <xdr:ext cx="469744" cy="259045"/>
    <xdr:sp macro="" textlink="">
      <xdr:nvSpPr>
        <xdr:cNvPr id="670" name="テキスト ボックス 669"/>
        <xdr:cNvSpPr txBox="1"/>
      </xdr:nvSpPr>
      <xdr:spPr>
        <a:xfrm>
          <a:off x="14357428" y="132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102045</xdr:rowOff>
    </xdr:from>
    <xdr:to>
      <xdr:col>72</xdr:col>
      <xdr:colOff>38100</xdr:colOff>
      <xdr:row>79</xdr:row>
      <xdr:rowOff>32195</xdr:rowOff>
    </xdr:to>
    <xdr:sp macro="" textlink="">
      <xdr:nvSpPr>
        <xdr:cNvPr id="671" name="楕円 670"/>
        <xdr:cNvSpPr/>
      </xdr:nvSpPr>
      <xdr:spPr>
        <a:xfrm>
          <a:off x="13652500" y="134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48722</xdr:rowOff>
    </xdr:from>
    <xdr:ext cx="469744" cy="259045"/>
    <xdr:sp macro="" textlink="">
      <xdr:nvSpPr>
        <xdr:cNvPr id="672" name="テキスト ボックス 671"/>
        <xdr:cNvSpPr txBox="1"/>
      </xdr:nvSpPr>
      <xdr:spPr>
        <a:xfrm>
          <a:off x="13468428" y="132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46658</xdr:rowOff>
    </xdr:from>
    <xdr:to>
      <xdr:col>67</xdr:col>
      <xdr:colOff>101600</xdr:colOff>
      <xdr:row>78</xdr:row>
      <xdr:rowOff>148258</xdr:rowOff>
    </xdr:to>
    <xdr:sp macro="" textlink="">
      <xdr:nvSpPr>
        <xdr:cNvPr id="673" name="楕円 672"/>
        <xdr:cNvSpPr/>
      </xdr:nvSpPr>
      <xdr:spPr>
        <a:xfrm>
          <a:off x="12763500" y="134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164785</xdr:rowOff>
    </xdr:from>
    <xdr:ext cx="534377" cy="259045"/>
    <xdr:sp macro="" textlink="">
      <xdr:nvSpPr>
        <xdr:cNvPr id="674" name="テキスト ボックス 673"/>
        <xdr:cNvSpPr txBox="1"/>
      </xdr:nvSpPr>
      <xdr:spPr>
        <a:xfrm>
          <a:off x="12547111" y="131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146574</xdr:rowOff>
    </xdr:from>
    <xdr:to>
      <xdr:col>85</xdr:col>
      <xdr:colOff>127000</xdr:colOff>
      <xdr:row>97</xdr:row>
      <xdr:rowOff>156212</xdr:rowOff>
    </xdr:to>
    <xdr:cxnSp macro="">
      <xdr:nvCxnSpPr>
        <xdr:cNvPr id="705" name="直線コネクタ 704"/>
        <xdr:cNvCxnSpPr/>
      </xdr:nvCxnSpPr>
      <xdr:spPr>
        <a:xfrm flipV="1">
          <a:off x="15481300" y="16777224"/>
          <a:ext cx="8382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154563</xdr:rowOff>
    </xdr:from>
    <xdr:to>
      <xdr:col>81</xdr:col>
      <xdr:colOff>50800</xdr:colOff>
      <xdr:row>97</xdr:row>
      <xdr:rowOff>156212</xdr:rowOff>
    </xdr:to>
    <xdr:cxnSp macro="">
      <xdr:nvCxnSpPr>
        <xdr:cNvPr id="708" name="直線コネクタ 707"/>
        <xdr:cNvCxnSpPr/>
      </xdr:nvCxnSpPr>
      <xdr:spPr>
        <a:xfrm>
          <a:off x="14592300" y="16785213"/>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154563</xdr:rowOff>
    </xdr:from>
    <xdr:to>
      <xdr:col>76</xdr:col>
      <xdr:colOff>114300</xdr:colOff>
      <xdr:row>97</xdr:row>
      <xdr:rowOff>155699</xdr:rowOff>
    </xdr:to>
    <xdr:cxnSp macro="">
      <xdr:nvCxnSpPr>
        <xdr:cNvPr id="711" name="直線コネクタ 710"/>
        <xdr:cNvCxnSpPr/>
      </xdr:nvCxnSpPr>
      <xdr:spPr>
        <a:xfrm flipV="1">
          <a:off x="13703300" y="16785213"/>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155699</xdr:rowOff>
    </xdr:from>
    <xdr:to>
      <xdr:col>71</xdr:col>
      <xdr:colOff>177800</xdr:colOff>
      <xdr:row>97</xdr:row>
      <xdr:rowOff>157152</xdr:rowOff>
    </xdr:to>
    <xdr:cxnSp macro="">
      <xdr:nvCxnSpPr>
        <xdr:cNvPr id="714" name="直線コネクタ 713"/>
        <xdr:cNvCxnSpPr/>
      </xdr:nvCxnSpPr>
      <xdr:spPr>
        <a:xfrm flipV="1">
          <a:off x="12814300" y="16786349"/>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95774</xdr:rowOff>
    </xdr:from>
    <xdr:to>
      <xdr:col>85</xdr:col>
      <xdr:colOff>177800</xdr:colOff>
      <xdr:row>98</xdr:row>
      <xdr:rowOff>25924</xdr:rowOff>
    </xdr:to>
    <xdr:sp macro="" textlink="">
      <xdr:nvSpPr>
        <xdr:cNvPr id="724" name="楕円 723"/>
        <xdr:cNvSpPr/>
      </xdr:nvSpPr>
      <xdr:spPr>
        <a:xfrm>
          <a:off x="16268700" y="167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118651</xdr:rowOff>
    </xdr:from>
    <xdr:ext cx="534377" cy="259045"/>
    <xdr:sp macro="" textlink="">
      <xdr:nvSpPr>
        <xdr:cNvPr id="725" name="公債費該当値テキスト"/>
        <xdr:cNvSpPr txBox="1"/>
      </xdr:nvSpPr>
      <xdr:spPr>
        <a:xfrm>
          <a:off x="16370300" y="16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105412</xdr:rowOff>
    </xdr:from>
    <xdr:to>
      <xdr:col>81</xdr:col>
      <xdr:colOff>101600</xdr:colOff>
      <xdr:row>98</xdr:row>
      <xdr:rowOff>35562</xdr:rowOff>
    </xdr:to>
    <xdr:sp macro="" textlink="">
      <xdr:nvSpPr>
        <xdr:cNvPr id="726" name="楕円 725"/>
        <xdr:cNvSpPr/>
      </xdr:nvSpPr>
      <xdr:spPr>
        <a:xfrm>
          <a:off x="15430500" y="167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52089</xdr:rowOff>
    </xdr:from>
    <xdr:ext cx="534377" cy="259045"/>
    <xdr:sp macro="" textlink="">
      <xdr:nvSpPr>
        <xdr:cNvPr id="727" name="テキスト ボックス 726"/>
        <xdr:cNvSpPr txBox="1"/>
      </xdr:nvSpPr>
      <xdr:spPr>
        <a:xfrm>
          <a:off x="15214111" y="165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103763</xdr:rowOff>
    </xdr:from>
    <xdr:to>
      <xdr:col>76</xdr:col>
      <xdr:colOff>165100</xdr:colOff>
      <xdr:row>98</xdr:row>
      <xdr:rowOff>33913</xdr:rowOff>
    </xdr:to>
    <xdr:sp macro="" textlink="">
      <xdr:nvSpPr>
        <xdr:cNvPr id="728" name="楕円 727"/>
        <xdr:cNvSpPr/>
      </xdr:nvSpPr>
      <xdr:spPr>
        <a:xfrm>
          <a:off x="14541500" y="167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50440</xdr:rowOff>
    </xdr:from>
    <xdr:ext cx="534377" cy="259045"/>
    <xdr:sp macro="" textlink="">
      <xdr:nvSpPr>
        <xdr:cNvPr id="729" name="テキスト ボックス 728"/>
        <xdr:cNvSpPr txBox="1"/>
      </xdr:nvSpPr>
      <xdr:spPr>
        <a:xfrm>
          <a:off x="14325111" y="1650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104899</xdr:rowOff>
    </xdr:from>
    <xdr:to>
      <xdr:col>72</xdr:col>
      <xdr:colOff>38100</xdr:colOff>
      <xdr:row>98</xdr:row>
      <xdr:rowOff>35049</xdr:rowOff>
    </xdr:to>
    <xdr:sp macro="" textlink="">
      <xdr:nvSpPr>
        <xdr:cNvPr id="730" name="楕円 729"/>
        <xdr:cNvSpPr/>
      </xdr:nvSpPr>
      <xdr:spPr>
        <a:xfrm>
          <a:off x="13652500" y="167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51576</xdr:rowOff>
    </xdr:from>
    <xdr:ext cx="534377" cy="259045"/>
    <xdr:sp macro="" textlink="">
      <xdr:nvSpPr>
        <xdr:cNvPr id="731" name="テキスト ボックス 730"/>
        <xdr:cNvSpPr txBox="1"/>
      </xdr:nvSpPr>
      <xdr:spPr>
        <a:xfrm>
          <a:off x="13436111" y="165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106352</xdr:rowOff>
    </xdr:from>
    <xdr:to>
      <xdr:col>67</xdr:col>
      <xdr:colOff>101600</xdr:colOff>
      <xdr:row>98</xdr:row>
      <xdr:rowOff>36502</xdr:rowOff>
    </xdr:to>
    <xdr:sp macro="" textlink="">
      <xdr:nvSpPr>
        <xdr:cNvPr id="732" name="楕円 731"/>
        <xdr:cNvSpPr/>
      </xdr:nvSpPr>
      <xdr:spPr>
        <a:xfrm>
          <a:off x="12763500" y="167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53029</xdr:rowOff>
    </xdr:from>
    <xdr:ext cx="534377" cy="259045"/>
    <xdr:sp macro="" textlink="">
      <xdr:nvSpPr>
        <xdr:cNvPr id="733" name="テキスト ボックス 732"/>
        <xdr:cNvSpPr txBox="1"/>
      </xdr:nvSpPr>
      <xdr:spPr>
        <a:xfrm>
          <a:off x="12547111" y="165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50736</xdr:rowOff>
    </xdr:from>
    <xdr:to>
      <xdr:col>116</xdr:col>
      <xdr:colOff>63500</xdr:colOff>
      <xdr:row>39</xdr:row>
      <xdr:rowOff>30353</xdr:rowOff>
    </xdr:to>
    <xdr:cxnSp macro="">
      <xdr:nvCxnSpPr>
        <xdr:cNvPr id="762" name="直線コネクタ 761"/>
        <xdr:cNvCxnSpPr/>
      </xdr:nvCxnSpPr>
      <xdr:spPr>
        <a:xfrm>
          <a:off x="21323300" y="6394386"/>
          <a:ext cx="838200" cy="3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50736</xdr:rowOff>
    </xdr:from>
    <xdr:to>
      <xdr:col>111</xdr:col>
      <xdr:colOff>177800</xdr:colOff>
      <xdr:row>39</xdr:row>
      <xdr:rowOff>44450</xdr:rowOff>
    </xdr:to>
    <xdr:cxnSp macro="">
      <xdr:nvCxnSpPr>
        <xdr:cNvPr id="765" name="直線コネクタ 764"/>
        <xdr:cNvCxnSpPr/>
      </xdr:nvCxnSpPr>
      <xdr:spPr>
        <a:xfrm flipV="1">
          <a:off x="20434300" y="6394386"/>
          <a:ext cx="889000" cy="3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49974</xdr:rowOff>
    </xdr:from>
    <xdr:to>
      <xdr:col>107</xdr:col>
      <xdr:colOff>50800</xdr:colOff>
      <xdr:row>39</xdr:row>
      <xdr:rowOff>44450</xdr:rowOff>
    </xdr:to>
    <xdr:cxnSp macro="">
      <xdr:nvCxnSpPr>
        <xdr:cNvPr id="768" name="直線コネクタ 767"/>
        <xdr:cNvCxnSpPr/>
      </xdr:nvCxnSpPr>
      <xdr:spPr>
        <a:xfrm>
          <a:off x="19545300" y="6565074"/>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49974</xdr:rowOff>
    </xdr:from>
    <xdr:to>
      <xdr:col>102</xdr:col>
      <xdr:colOff>114300</xdr:colOff>
      <xdr:row>38</xdr:row>
      <xdr:rowOff>68644</xdr:rowOff>
    </xdr:to>
    <xdr:cxnSp macro="">
      <xdr:nvCxnSpPr>
        <xdr:cNvPr id="771" name="直線コネクタ 770"/>
        <xdr:cNvCxnSpPr/>
      </xdr:nvCxnSpPr>
      <xdr:spPr>
        <a:xfrm flipV="1">
          <a:off x="18656300" y="6565074"/>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151003</xdr:rowOff>
    </xdr:from>
    <xdr:to>
      <xdr:col>116</xdr:col>
      <xdr:colOff>114300</xdr:colOff>
      <xdr:row>39</xdr:row>
      <xdr:rowOff>81153</xdr:rowOff>
    </xdr:to>
    <xdr:sp macro="" textlink="">
      <xdr:nvSpPr>
        <xdr:cNvPr id="781" name="楕円 780"/>
        <xdr:cNvSpPr/>
      </xdr:nvSpPr>
      <xdr:spPr>
        <a:xfrm>
          <a:off x="221107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313932" cy="259045"/>
    <xdr:sp macro="" textlink="">
      <xdr:nvSpPr>
        <xdr:cNvPr id="782" name="諸支出金該当値テキスト"/>
        <xdr:cNvSpPr txBox="1"/>
      </xdr:nvSpPr>
      <xdr:spPr>
        <a:xfrm>
          <a:off x="22212300" y="663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171386</xdr:rowOff>
    </xdr:from>
    <xdr:to>
      <xdr:col>112</xdr:col>
      <xdr:colOff>38100</xdr:colOff>
      <xdr:row>37</xdr:row>
      <xdr:rowOff>101536</xdr:rowOff>
    </xdr:to>
    <xdr:sp macro="" textlink="">
      <xdr:nvSpPr>
        <xdr:cNvPr id="783" name="楕円 782"/>
        <xdr:cNvSpPr/>
      </xdr:nvSpPr>
      <xdr:spPr>
        <a:xfrm>
          <a:off x="212725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118063</xdr:rowOff>
    </xdr:from>
    <xdr:ext cx="469744" cy="259045"/>
    <xdr:sp macro="" textlink="">
      <xdr:nvSpPr>
        <xdr:cNvPr id="784" name="テキスト ボックス 783"/>
        <xdr:cNvSpPr txBox="1"/>
      </xdr:nvSpPr>
      <xdr:spPr>
        <a:xfrm>
          <a:off x="21088428" y="611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170624</xdr:rowOff>
    </xdr:from>
    <xdr:to>
      <xdr:col>102</xdr:col>
      <xdr:colOff>165100</xdr:colOff>
      <xdr:row>38</xdr:row>
      <xdr:rowOff>100774</xdr:rowOff>
    </xdr:to>
    <xdr:sp macro="" textlink="">
      <xdr:nvSpPr>
        <xdr:cNvPr id="787" name="楕円 786"/>
        <xdr:cNvSpPr/>
      </xdr:nvSpPr>
      <xdr:spPr>
        <a:xfrm>
          <a:off x="19494500" y="6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117301</xdr:rowOff>
    </xdr:from>
    <xdr:ext cx="378565" cy="259045"/>
    <xdr:sp macro="" textlink="">
      <xdr:nvSpPr>
        <xdr:cNvPr id="788" name="テキスト ボックス 787"/>
        <xdr:cNvSpPr txBox="1"/>
      </xdr:nvSpPr>
      <xdr:spPr>
        <a:xfrm>
          <a:off x="19356017" y="628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17844</xdr:rowOff>
    </xdr:from>
    <xdr:to>
      <xdr:col>98</xdr:col>
      <xdr:colOff>38100</xdr:colOff>
      <xdr:row>38</xdr:row>
      <xdr:rowOff>119444</xdr:rowOff>
    </xdr:to>
    <xdr:sp macro="" textlink="">
      <xdr:nvSpPr>
        <xdr:cNvPr id="789" name="楕円 788"/>
        <xdr:cNvSpPr/>
      </xdr:nvSpPr>
      <xdr:spPr>
        <a:xfrm>
          <a:off x="18605500" y="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135970</xdr:rowOff>
    </xdr:from>
    <xdr:ext cx="378565" cy="259045"/>
    <xdr:sp macro="" textlink="">
      <xdr:nvSpPr>
        <xdr:cNvPr id="790" name="テキスト ボックス 789"/>
        <xdr:cNvSpPr txBox="1"/>
      </xdr:nvSpPr>
      <xdr:spPr>
        <a:xfrm>
          <a:off x="18467017" y="6308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の水準を議会費、総務費、民生費、衛生費、土木費、教育費、公債費が大きく上回っている。議会費は、議員の欠員により減少している。総務費は、ふるさと寄附金の減によるふるさと納税業務委託料の減少及びふるさとづくり基金の積立額が減少したが、地域情報化基盤整備や固定資産税評価替えに伴う業務等にかかる経費が増加している。民生費は、市民福祉総合プラザ事業の減や生活保護費などは減少しているが、障害者に対する給付費や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の保育料の負担金、介護保険特別会計繰出し金などが増加している。衛生費は、減少しているものの一部事務組合への負担金が依然として多くを占めており、ごみ収集及びし尿処理業務の経費も増加している。土木費は、市道改良や橋りょう補修などの経費が増加している。教育費は、社会体育施設の整備などが増加している。その他の項目は、類似団体平均値を大きく乖離はしてい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市の人口が、毎年度約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人程度減少していること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、一人当たりのコスト増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の要因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時間外手当等経常人件費の削減や繰上償還などの効果により、実質収支比率は５％程度で推移してきたが、令和元年度決算においては補助費等の歳出が減少したため実質収支額が例年と比べ増加したことにより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２８％となっている。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しかし、今後も人口減少や合併算定替の段階的縮減による普通交付税の減額が見込まれる中、財政調整基金の取り崩しなどでの対応が必要となってくることから、実質単年度収支は悪化傾向にある。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よって、引き続き定員管理及び給与の適正化による人件費の抑制、物件費の削減、補助金等の整理合理化、市税等収納率の向上及び滞納額の縮減等の取組みを通じて、財政基盤の強化に努めていかなければなら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では全会計とも黒字で推移している。今後も定員管理及び給与の適正化による人件費の抑制、物件費の削減、補助金等の整理合理化、市税等収納率の向上及び滞納額の縮減等の取組みを通じて、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22.150\&#36001;&#25919;nas\&#9733;&#27770;&#31639;&#32113;&#35336;\&#36001;&#25919;&#29366;&#27841;&#36039;&#26009;&#38598;\H31&#27770;&#31639;\&#12304;9&#65295;30&#12294;&#20999;&#12305;&#20196;&#21644;&#20803;&#24180;&#24230;&#36001;&#25919;&#29366;&#27841;&#36039;&#26009;&#38598;&#12398;&#20316;&#25104;&#12395;&#12388;&#12356;&#12390;&#65288;2&#22238;&#30446;&#65289;\HP&#29992;PDF\&#12304;&#36001;&#25919;&#29366;&#27841;&#36039;&#26009;&#38598;&#12305;_422088_&#26494;&#28006;&#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158368</v>
          </cell>
          <cell r="F3">
            <v>85459</v>
          </cell>
        </row>
        <row r="5">
          <cell r="A5" t="str">
            <v xml:space="preserve"> H28</v>
          </cell>
          <cell r="D5">
            <v>140233</v>
          </cell>
          <cell r="F5">
            <v>83280</v>
          </cell>
        </row>
        <row r="7">
          <cell r="A7" t="str">
            <v xml:space="preserve"> H29</v>
          </cell>
          <cell r="D7">
            <v>141802</v>
          </cell>
          <cell r="F7">
            <v>88968</v>
          </cell>
        </row>
        <row r="9">
          <cell r="A9" t="str">
            <v xml:space="preserve"> H30</v>
          </cell>
          <cell r="D9">
            <v>119037</v>
          </cell>
          <cell r="F9">
            <v>85173</v>
          </cell>
        </row>
        <row r="11">
          <cell r="A11" t="str">
            <v xml:space="preserve"> R01</v>
          </cell>
          <cell r="D11">
            <v>130498</v>
          </cell>
          <cell r="F11">
            <v>94081</v>
          </cell>
        </row>
        <row r="18">
          <cell r="B18" t="str">
            <v>H27</v>
          </cell>
          <cell r="C18" t="str">
            <v>H28</v>
          </cell>
          <cell r="D18" t="str">
            <v>H29</v>
          </cell>
          <cell r="E18" t="str">
            <v>H30</v>
          </cell>
          <cell r="F18" t="str">
            <v>R01</v>
          </cell>
        </row>
        <row r="19">
          <cell r="A19" t="str">
            <v>実質収支額</v>
          </cell>
          <cell r="B19">
            <v>5.41</v>
          </cell>
          <cell r="C19">
            <v>5.48</v>
          </cell>
          <cell r="D19">
            <v>6.23</v>
          </cell>
          <cell r="E19">
            <v>6.38</v>
          </cell>
          <cell r="F19">
            <v>8.2799999999999994</v>
          </cell>
        </row>
        <row r="20">
          <cell r="A20" t="str">
            <v>財政調整基金残高</v>
          </cell>
          <cell r="B20">
            <v>15.87</v>
          </cell>
          <cell r="C20">
            <v>14.26</v>
          </cell>
          <cell r="D20">
            <v>15.59</v>
          </cell>
          <cell r="E20">
            <v>11.85</v>
          </cell>
          <cell r="F20">
            <v>10.75</v>
          </cell>
        </row>
        <row r="21">
          <cell r="A21" t="str">
            <v>実質単年度収支</v>
          </cell>
          <cell r="B21">
            <v>0.83</v>
          </cell>
          <cell r="C21">
            <v>-2.3199999999999998</v>
          </cell>
          <cell r="D21">
            <v>1.64</v>
          </cell>
          <cell r="E21">
            <v>-4.04</v>
          </cell>
          <cell r="F21">
            <v>0.5</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0.18</v>
          </cell>
          <cell r="D27" t="e">
            <v>#N/A</v>
          </cell>
          <cell r="E27">
            <v>0.21</v>
          </cell>
          <cell r="F27" t="e">
            <v>#N/A</v>
          </cell>
          <cell r="G27">
            <v>0.21</v>
          </cell>
          <cell r="H27" t="e">
            <v>#N/A</v>
          </cell>
          <cell r="I27">
            <v>0.24</v>
          </cell>
          <cell r="J27" t="e">
            <v>#N/A</v>
          </cell>
          <cell r="K27">
            <v>0.13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福島診療所事業特別会計</v>
          </cell>
          <cell r="B29" t="e">
            <v>#N/A</v>
          </cell>
          <cell r="C29">
            <v>7.0000000000000007E-2</v>
          </cell>
          <cell r="D29" t="e">
            <v>#N/A</v>
          </cell>
          <cell r="E29">
            <v>0.05</v>
          </cell>
          <cell r="F29" t="e">
            <v>#N/A</v>
          </cell>
          <cell r="G29">
            <v>0.1</v>
          </cell>
          <cell r="H29" t="e">
            <v>#N/A</v>
          </cell>
          <cell r="I29">
            <v>0.05</v>
          </cell>
          <cell r="J29" t="e">
            <v>#N/A</v>
          </cell>
          <cell r="K29">
            <v>0.05</v>
          </cell>
        </row>
        <row r="30">
          <cell r="A30" t="str">
            <v>臨海土地造成事業特別会計</v>
          </cell>
          <cell r="B30" t="e">
            <v>#N/A</v>
          </cell>
          <cell r="C30">
            <v>0</v>
          </cell>
          <cell r="D30" t="e">
            <v>#N/A</v>
          </cell>
          <cell r="E30">
            <v>7.0000000000000007E-2</v>
          </cell>
          <cell r="F30" t="e">
            <v>#N/A</v>
          </cell>
          <cell r="G30">
            <v>0</v>
          </cell>
          <cell r="H30" t="e">
            <v>#N/A</v>
          </cell>
          <cell r="I30">
            <v>0.09</v>
          </cell>
          <cell r="J30" t="e">
            <v>#N/A</v>
          </cell>
          <cell r="K30">
            <v>0.05</v>
          </cell>
        </row>
        <row r="31">
          <cell r="A31" t="str">
            <v>国民健康保険特別会計</v>
          </cell>
          <cell r="B31" t="e">
            <v>#N/A</v>
          </cell>
          <cell r="C31">
            <v>1.18</v>
          </cell>
          <cell r="D31" t="e">
            <v>#N/A</v>
          </cell>
          <cell r="E31">
            <v>0.86</v>
          </cell>
          <cell r="F31" t="e">
            <v>#N/A</v>
          </cell>
          <cell r="G31">
            <v>1.57</v>
          </cell>
          <cell r="H31" t="e">
            <v>#N/A</v>
          </cell>
          <cell r="I31">
            <v>0.89</v>
          </cell>
          <cell r="J31" t="e">
            <v>#N/A</v>
          </cell>
          <cell r="K31">
            <v>0.27</v>
          </cell>
        </row>
        <row r="32">
          <cell r="A32" t="str">
            <v>介護保険特別会計（保険事業勘定）</v>
          </cell>
          <cell r="B32" t="e">
            <v>#N/A</v>
          </cell>
          <cell r="C32">
            <v>0.44</v>
          </cell>
          <cell r="D32" t="e">
            <v>#N/A</v>
          </cell>
          <cell r="E32">
            <v>0.62</v>
          </cell>
          <cell r="F32" t="e">
            <v>#N/A</v>
          </cell>
          <cell r="G32">
            <v>0.8</v>
          </cell>
          <cell r="H32" t="e">
            <v>#N/A</v>
          </cell>
          <cell r="I32">
            <v>0.86</v>
          </cell>
          <cell r="J32" t="e">
            <v>#N/A</v>
          </cell>
          <cell r="K32">
            <v>0.44</v>
          </cell>
        </row>
        <row r="33">
          <cell r="A33" t="str">
            <v>下水道事業会計</v>
          </cell>
          <cell r="B33" t="e">
            <v>#N/A</v>
          </cell>
          <cell r="C33">
            <v>0.4</v>
          </cell>
          <cell r="D33" t="e">
            <v>#N/A</v>
          </cell>
          <cell r="E33">
            <v>0.56999999999999995</v>
          </cell>
          <cell r="F33" t="e">
            <v>#N/A</v>
          </cell>
          <cell r="G33">
            <v>0.73</v>
          </cell>
          <cell r="H33" t="e">
            <v>#N/A</v>
          </cell>
          <cell r="I33">
            <v>0.85</v>
          </cell>
          <cell r="J33" t="e">
            <v>#N/A</v>
          </cell>
          <cell r="K33">
            <v>1.1000000000000001</v>
          </cell>
        </row>
        <row r="34">
          <cell r="A34" t="str">
            <v>工業用水道事業会計</v>
          </cell>
          <cell r="B34" t="e">
            <v>#N/A</v>
          </cell>
          <cell r="C34">
            <v>4.32</v>
          </cell>
          <cell r="D34" t="e">
            <v>#N/A</v>
          </cell>
          <cell r="E34">
            <v>4.75</v>
          </cell>
          <cell r="F34" t="e">
            <v>#N/A</v>
          </cell>
          <cell r="G34">
            <v>5.16</v>
          </cell>
          <cell r="H34" t="e">
            <v>#N/A</v>
          </cell>
          <cell r="I34">
            <v>5.18</v>
          </cell>
          <cell r="J34" t="e">
            <v>#N/A</v>
          </cell>
          <cell r="K34">
            <v>5.51</v>
          </cell>
        </row>
        <row r="35">
          <cell r="A35" t="str">
            <v>水道事業会計</v>
          </cell>
          <cell r="B35" t="e">
            <v>#N/A</v>
          </cell>
          <cell r="C35">
            <v>3.81</v>
          </cell>
          <cell r="D35" t="e">
            <v>#N/A</v>
          </cell>
          <cell r="E35">
            <v>5.49</v>
          </cell>
          <cell r="F35" t="e">
            <v>#N/A</v>
          </cell>
          <cell r="G35">
            <v>5.26</v>
          </cell>
          <cell r="H35" t="e">
            <v>#N/A</v>
          </cell>
          <cell r="I35">
            <v>6.17</v>
          </cell>
          <cell r="J35" t="e">
            <v>#N/A</v>
          </cell>
          <cell r="K35">
            <v>6.59</v>
          </cell>
        </row>
        <row r="36">
          <cell r="A36" t="str">
            <v>一般会計</v>
          </cell>
          <cell r="B36" t="e">
            <v>#N/A</v>
          </cell>
          <cell r="C36">
            <v>5.37</v>
          </cell>
          <cell r="D36" t="e">
            <v>#N/A</v>
          </cell>
          <cell r="E36">
            <v>5.44</v>
          </cell>
          <cell r="F36" t="e">
            <v>#N/A</v>
          </cell>
          <cell r="G36">
            <v>6.2</v>
          </cell>
          <cell r="H36" t="e">
            <v>#N/A</v>
          </cell>
          <cell r="I36">
            <v>6.35</v>
          </cell>
          <cell r="J36" t="e">
            <v>#N/A</v>
          </cell>
          <cell r="K36">
            <v>8.23</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2050</v>
          </cell>
          <cell r="G42">
            <v>1973</v>
          </cell>
          <cell r="J42">
            <v>1891</v>
          </cell>
          <cell r="M42">
            <v>1792</v>
          </cell>
          <cell r="P42">
            <v>1719</v>
          </cell>
        </row>
        <row r="43">
          <cell r="A43" t="str">
            <v>一時借入金の利子</v>
          </cell>
          <cell r="B43">
            <v>0</v>
          </cell>
          <cell r="E43">
            <v>0</v>
          </cell>
          <cell r="H43">
            <v>0</v>
          </cell>
          <cell r="K43">
            <v>0</v>
          </cell>
          <cell r="N43">
            <v>0</v>
          </cell>
        </row>
        <row r="44">
          <cell r="A44" t="str">
            <v>債務負担行為に基づく支出額</v>
          </cell>
          <cell r="B44">
            <v>103</v>
          </cell>
          <cell r="E44">
            <v>77</v>
          </cell>
          <cell r="H44">
            <v>67</v>
          </cell>
          <cell r="K44">
            <v>56</v>
          </cell>
          <cell r="N44">
            <v>49</v>
          </cell>
        </row>
        <row r="45">
          <cell r="A45" t="str">
            <v>組合等が起こした地方債の元利償還金に対する負担金等</v>
          </cell>
          <cell r="B45">
            <v>265</v>
          </cell>
          <cell r="E45">
            <v>265</v>
          </cell>
          <cell r="H45">
            <v>265</v>
          </cell>
          <cell r="K45">
            <v>198</v>
          </cell>
          <cell r="N45">
            <v>36</v>
          </cell>
        </row>
        <row r="46">
          <cell r="A46" t="str">
            <v>公営企業債の元利償還金に対する繰入金</v>
          </cell>
          <cell r="B46">
            <v>495</v>
          </cell>
          <cell r="E46">
            <v>428</v>
          </cell>
          <cell r="H46">
            <v>441</v>
          </cell>
          <cell r="K46">
            <v>476</v>
          </cell>
          <cell r="N46">
            <v>448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2169</v>
          </cell>
          <cell r="E49">
            <v>2078</v>
          </cell>
          <cell r="H49">
            <v>2052</v>
          </cell>
          <cell r="K49">
            <v>2008</v>
          </cell>
          <cell r="N49">
            <v>2037</v>
          </cell>
        </row>
        <row r="50">
          <cell r="A50" t="str">
            <v>実質公債費比率の分子</v>
          </cell>
          <cell r="B50" t="e">
            <v>#N/A</v>
          </cell>
          <cell r="C50">
            <v>982</v>
          </cell>
          <cell r="D50" t="e">
            <v>#N/A</v>
          </cell>
          <cell r="E50" t="e">
            <v>#N/A</v>
          </cell>
          <cell r="F50">
            <v>875</v>
          </cell>
          <cell r="G50" t="e">
            <v>#N/A</v>
          </cell>
          <cell r="H50" t="e">
            <v>#N/A</v>
          </cell>
          <cell r="I50">
            <v>934</v>
          </cell>
          <cell r="J50" t="e">
            <v>#N/A</v>
          </cell>
          <cell r="K50" t="e">
            <v>#N/A</v>
          </cell>
          <cell r="L50">
            <v>946</v>
          </cell>
          <cell r="M50" t="e">
            <v>#N/A</v>
          </cell>
          <cell r="N50" t="e">
            <v>#N/A</v>
          </cell>
          <cell r="O50">
            <v>851</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17679</v>
          </cell>
          <cell r="G56">
            <v>17312</v>
          </cell>
          <cell r="J56">
            <v>17395</v>
          </cell>
          <cell r="M56">
            <v>17278</v>
          </cell>
          <cell r="P56">
            <v>16982</v>
          </cell>
        </row>
        <row r="57">
          <cell r="A57" t="str">
            <v>充当可能特定歳入</v>
          </cell>
          <cell r="D57">
            <v>1201</v>
          </cell>
          <cell r="G57">
            <v>1260</v>
          </cell>
          <cell r="J57">
            <v>1185</v>
          </cell>
          <cell r="M57">
            <v>1033</v>
          </cell>
          <cell r="P57">
            <v>909</v>
          </cell>
        </row>
        <row r="58">
          <cell r="A58" t="str">
            <v>充当可能基金</v>
          </cell>
          <cell r="D58">
            <v>4333</v>
          </cell>
          <cell r="G58">
            <v>4514</v>
          </cell>
          <cell r="J58">
            <v>4719</v>
          </cell>
          <cell r="M58">
            <v>4462</v>
          </cell>
          <cell r="P58">
            <v>4186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6</v>
          </cell>
          <cell r="E61">
            <v>14</v>
          </cell>
          <cell r="H61">
            <v>52</v>
          </cell>
          <cell r="K61">
            <v>8</v>
          </cell>
          <cell r="N61">
            <v>13</v>
          </cell>
        </row>
        <row r="62">
          <cell r="A62" t="str">
            <v>退職手当負担見込額</v>
          </cell>
          <cell r="B62">
            <v>3367</v>
          </cell>
          <cell r="E62">
            <v>3412</v>
          </cell>
          <cell r="H62">
            <v>3356</v>
          </cell>
          <cell r="K62">
            <v>3141</v>
          </cell>
          <cell r="N62">
            <v>3166</v>
          </cell>
        </row>
        <row r="63">
          <cell r="A63" t="str">
            <v>組合等負担等見込額</v>
          </cell>
          <cell r="B63">
            <v>747</v>
          </cell>
          <cell r="E63">
            <v>490</v>
          </cell>
          <cell r="H63">
            <v>415</v>
          </cell>
          <cell r="K63">
            <v>631</v>
          </cell>
          <cell r="N63">
            <v>602</v>
          </cell>
        </row>
        <row r="64">
          <cell r="A64" t="str">
            <v>公営企業債等繰入見込額</v>
          </cell>
          <cell r="B64">
            <v>4959</v>
          </cell>
          <cell r="E64">
            <v>4930</v>
          </cell>
          <cell r="H64">
            <v>4927</v>
          </cell>
          <cell r="K64">
            <v>4702</v>
          </cell>
          <cell r="N64">
            <v>4505</v>
          </cell>
        </row>
        <row r="65">
          <cell r="A65" t="str">
            <v>債務負担行為に基づく支出予定額</v>
          </cell>
          <cell r="B65">
            <v>384</v>
          </cell>
          <cell r="E65">
            <v>308</v>
          </cell>
          <cell r="H65">
            <v>242</v>
          </cell>
          <cell r="K65">
            <v>186</v>
          </cell>
          <cell r="N65">
            <v>138</v>
          </cell>
        </row>
        <row r="66">
          <cell r="A66" t="str">
            <v>一般会計等に係る地方債の現在高</v>
          </cell>
          <cell r="B66">
            <v>20049</v>
          </cell>
          <cell r="E66">
            <v>20108</v>
          </cell>
          <cell r="H66">
            <v>20228</v>
          </cell>
          <cell r="K66">
            <v>19953</v>
          </cell>
          <cell r="N66">
            <v>19712</v>
          </cell>
        </row>
        <row r="67">
          <cell r="A67" t="str">
            <v>将来負担比率の分子</v>
          </cell>
          <cell r="B67" t="e">
            <v>#N/A</v>
          </cell>
          <cell r="C67">
            <v>6300</v>
          </cell>
          <cell r="D67" t="e">
            <v>#N/A</v>
          </cell>
          <cell r="E67" t="e">
            <v>#N/A</v>
          </cell>
          <cell r="F67">
            <v>6176</v>
          </cell>
          <cell r="G67" t="e">
            <v>#N/A</v>
          </cell>
          <cell r="H67" t="e">
            <v>#N/A</v>
          </cell>
          <cell r="I67">
            <v>5920</v>
          </cell>
          <cell r="J67" t="e">
            <v>#N/A</v>
          </cell>
          <cell r="K67" t="e">
            <v>#N/A</v>
          </cell>
          <cell r="L67">
            <v>5848</v>
          </cell>
          <cell r="M67" t="e">
            <v>#N/A</v>
          </cell>
          <cell r="N67" t="e">
            <v>#N/A</v>
          </cell>
          <cell r="O67">
            <v>6059</v>
          </cell>
          <cell r="P67" t="e">
            <v>#N/A</v>
          </cell>
        </row>
        <row r="71">
          <cell r="B71" t="str">
            <v>H29</v>
          </cell>
          <cell r="C71" t="str">
            <v>H30</v>
          </cell>
          <cell r="D71" t="str">
            <v>R01</v>
          </cell>
        </row>
        <row r="72">
          <cell r="A72" t="str">
            <v>財政調整基金</v>
          </cell>
          <cell r="B72">
            <v>1436</v>
          </cell>
          <cell r="C72">
            <v>1069</v>
          </cell>
          <cell r="D72">
            <v>955</v>
          </cell>
        </row>
        <row r="73">
          <cell r="A73" t="str">
            <v>減債基金</v>
          </cell>
          <cell r="B73">
            <v>704</v>
          </cell>
          <cell r="C73">
            <v>749</v>
          </cell>
          <cell r="D73">
            <v>749</v>
          </cell>
        </row>
        <row r="74">
          <cell r="A74" t="str">
            <v>その他特定目的基金</v>
          </cell>
          <cell r="B74">
            <v>5034</v>
          </cell>
          <cell r="C74">
            <v>4675</v>
          </cell>
          <cell r="D74">
            <v>3814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9" zoomScaleNormal="69" workbookViewId="0">
      <selection activeCell="BN4" sqref="BN4:BU4"/>
    </sheetView>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20894143</v>
      </c>
      <c r="BO4" s="96"/>
      <c r="BP4" s="96"/>
      <c r="BQ4" s="96"/>
      <c r="BR4" s="96"/>
      <c r="BS4" s="96"/>
      <c r="BT4" s="96"/>
      <c r="BU4" s="97"/>
      <c r="BV4" s="95">
        <v>21234947</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8.3000000000000007</v>
      </c>
      <c r="CU4" s="102"/>
      <c r="CV4" s="102"/>
      <c r="CW4" s="102"/>
      <c r="CX4" s="102"/>
      <c r="CY4" s="102"/>
      <c r="CZ4" s="102"/>
      <c r="DA4" s="103"/>
      <c r="DB4" s="101">
        <v>6.4</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19662041</v>
      </c>
      <c r="BO5" s="118"/>
      <c r="BP5" s="118"/>
      <c r="BQ5" s="118"/>
      <c r="BR5" s="118"/>
      <c r="BS5" s="118"/>
      <c r="BT5" s="118"/>
      <c r="BU5" s="119"/>
      <c r="BV5" s="117">
        <v>20247962</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98.2</v>
      </c>
      <c r="CU5" s="124"/>
      <c r="CV5" s="124"/>
      <c r="CW5" s="124"/>
      <c r="CX5" s="124"/>
      <c r="CY5" s="124"/>
      <c r="CZ5" s="124"/>
      <c r="DA5" s="125"/>
      <c r="DB5" s="123">
        <v>97.7</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1232102</v>
      </c>
      <c r="BO6" s="118"/>
      <c r="BP6" s="118"/>
      <c r="BQ6" s="118"/>
      <c r="BR6" s="118"/>
      <c r="BS6" s="118"/>
      <c r="BT6" s="118"/>
      <c r="BU6" s="119"/>
      <c r="BV6" s="117">
        <v>986985</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101.9</v>
      </c>
      <c r="CU6" s="137"/>
      <c r="CV6" s="137"/>
      <c r="CW6" s="137"/>
      <c r="CX6" s="137"/>
      <c r="CY6" s="137"/>
      <c r="CZ6" s="137"/>
      <c r="DA6" s="138"/>
      <c r="DB6" s="136">
        <v>102.2</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34</v>
      </c>
      <c r="AV7" s="113"/>
      <c r="AW7" s="113"/>
      <c r="AX7" s="113"/>
      <c r="AY7" s="114" t="s">
        <v>45</v>
      </c>
      <c r="AZ7" s="115"/>
      <c r="BA7" s="115"/>
      <c r="BB7" s="115"/>
      <c r="BC7" s="115"/>
      <c r="BD7" s="115"/>
      <c r="BE7" s="115"/>
      <c r="BF7" s="115"/>
      <c r="BG7" s="115"/>
      <c r="BH7" s="115"/>
      <c r="BI7" s="115"/>
      <c r="BJ7" s="115"/>
      <c r="BK7" s="115"/>
      <c r="BL7" s="115"/>
      <c r="BM7" s="116"/>
      <c r="BN7" s="117">
        <v>496993</v>
      </c>
      <c r="BO7" s="118"/>
      <c r="BP7" s="118"/>
      <c r="BQ7" s="118"/>
      <c r="BR7" s="118"/>
      <c r="BS7" s="118"/>
      <c r="BT7" s="118"/>
      <c r="BU7" s="119"/>
      <c r="BV7" s="117">
        <v>410891</v>
      </c>
      <c r="BW7" s="118"/>
      <c r="BX7" s="118"/>
      <c r="BY7" s="118"/>
      <c r="BZ7" s="118"/>
      <c r="CA7" s="118"/>
      <c r="CB7" s="118"/>
      <c r="CC7" s="119"/>
      <c r="CD7" s="120" t="s">
        <v>46</v>
      </c>
      <c r="CE7" s="121"/>
      <c r="CF7" s="121"/>
      <c r="CG7" s="121"/>
      <c r="CH7" s="121"/>
      <c r="CI7" s="121"/>
      <c r="CJ7" s="121"/>
      <c r="CK7" s="121"/>
      <c r="CL7" s="121"/>
      <c r="CM7" s="121"/>
      <c r="CN7" s="121"/>
      <c r="CO7" s="121"/>
      <c r="CP7" s="121"/>
      <c r="CQ7" s="121"/>
      <c r="CR7" s="121"/>
      <c r="CS7" s="122"/>
      <c r="CT7" s="117">
        <v>8878636</v>
      </c>
      <c r="CU7" s="118"/>
      <c r="CV7" s="118"/>
      <c r="CW7" s="118"/>
      <c r="CX7" s="118"/>
      <c r="CY7" s="118"/>
      <c r="CZ7" s="118"/>
      <c r="DA7" s="119"/>
      <c r="DB7" s="117">
        <v>9026289</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47</v>
      </c>
      <c r="AN8" s="110"/>
      <c r="AO8" s="110"/>
      <c r="AP8" s="110"/>
      <c r="AQ8" s="110"/>
      <c r="AR8" s="110"/>
      <c r="AS8" s="110"/>
      <c r="AT8" s="111"/>
      <c r="AU8" s="112" t="s">
        <v>34</v>
      </c>
      <c r="AV8" s="113"/>
      <c r="AW8" s="113"/>
      <c r="AX8" s="113"/>
      <c r="AY8" s="114" t="s">
        <v>48</v>
      </c>
      <c r="AZ8" s="115"/>
      <c r="BA8" s="115"/>
      <c r="BB8" s="115"/>
      <c r="BC8" s="115"/>
      <c r="BD8" s="115"/>
      <c r="BE8" s="115"/>
      <c r="BF8" s="115"/>
      <c r="BG8" s="115"/>
      <c r="BH8" s="115"/>
      <c r="BI8" s="115"/>
      <c r="BJ8" s="115"/>
      <c r="BK8" s="115"/>
      <c r="BL8" s="115"/>
      <c r="BM8" s="116"/>
      <c r="BN8" s="117">
        <v>735109</v>
      </c>
      <c r="BO8" s="118"/>
      <c r="BP8" s="118"/>
      <c r="BQ8" s="118"/>
      <c r="BR8" s="118"/>
      <c r="BS8" s="118"/>
      <c r="BT8" s="118"/>
      <c r="BU8" s="119"/>
      <c r="BV8" s="117">
        <v>576094</v>
      </c>
      <c r="BW8" s="118"/>
      <c r="BX8" s="118"/>
      <c r="BY8" s="118"/>
      <c r="BZ8" s="118"/>
      <c r="CA8" s="118"/>
      <c r="CB8" s="118"/>
      <c r="CC8" s="119"/>
      <c r="CD8" s="120" t="s">
        <v>49</v>
      </c>
      <c r="CE8" s="121"/>
      <c r="CF8" s="121"/>
      <c r="CG8" s="121"/>
      <c r="CH8" s="121"/>
      <c r="CI8" s="121"/>
      <c r="CJ8" s="121"/>
      <c r="CK8" s="121"/>
      <c r="CL8" s="121"/>
      <c r="CM8" s="121"/>
      <c r="CN8" s="121"/>
      <c r="CO8" s="121"/>
      <c r="CP8" s="121"/>
      <c r="CQ8" s="121"/>
      <c r="CR8" s="121"/>
      <c r="CS8" s="122"/>
      <c r="CT8" s="152">
        <v>0.43</v>
      </c>
      <c r="CU8" s="153"/>
      <c r="CV8" s="153"/>
      <c r="CW8" s="153"/>
      <c r="CX8" s="153"/>
      <c r="CY8" s="153"/>
      <c r="CZ8" s="153"/>
      <c r="DA8" s="154"/>
      <c r="DB8" s="152">
        <v>0.42</v>
      </c>
      <c r="DC8" s="153"/>
      <c r="DD8" s="153"/>
      <c r="DE8" s="153"/>
      <c r="DF8" s="153"/>
      <c r="DG8" s="153"/>
      <c r="DH8" s="153"/>
      <c r="DI8" s="154"/>
      <c r="DJ8" s="64"/>
      <c r="DK8" s="64"/>
      <c r="DL8" s="64"/>
      <c r="DM8" s="64"/>
      <c r="DN8" s="64"/>
      <c r="DO8" s="64"/>
    </row>
    <row r="9" spans="1:119" ht="18.75" customHeight="1" thickBot="1" x14ac:dyDescent="0.2">
      <c r="A9" s="66"/>
      <c r="B9" s="78" t="s">
        <v>50</v>
      </c>
      <c r="C9" s="79"/>
      <c r="D9" s="79"/>
      <c r="E9" s="79"/>
      <c r="F9" s="79"/>
      <c r="G9" s="79"/>
      <c r="H9" s="79"/>
      <c r="I9" s="79"/>
      <c r="J9" s="79"/>
      <c r="K9" s="155"/>
      <c r="L9" s="156" t="s">
        <v>51</v>
      </c>
      <c r="M9" s="157"/>
      <c r="N9" s="157"/>
      <c r="O9" s="157"/>
      <c r="P9" s="157"/>
      <c r="Q9" s="158"/>
      <c r="R9" s="159">
        <v>23309</v>
      </c>
      <c r="S9" s="160"/>
      <c r="T9" s="160"/>
      <c r="U9" s="160"/>
      <c r="V9" s="161"/>
      <c r="W9" s="75" t="s">
        <v>52</v>
      </c>
      <c r="X9" s="76"/>
      <c r="Y9" s="76"/>
      <c r="Z9" s="76"/>
      <c r="AA9" s="76"/>
      <c r="AB9" s="76"/>
      <c r="AC9" s="76"/>
      <c r="AD9" s="76"/>
      <c r="AE9" s="76"/>
      <c r="AF9" s="76"/>
      <c r="AG9" s="76"/>
      <c r="AH9" s="76"/>
      <c r="AI9" s="76"/>
      <c r="AJ9" s="76"/>
      <c r="AK9" s="76"/>
      <c r="AL9" s="77"/>
      <c r="AM9" s="109" t="s">
        <v>53</v>
      </c>
      <c r="AN9" s="110"/>
      <c r="AO9" s="110"/>
      <c r="AP9" s="110"/>
      <c r="AQ9" s="110"/>
      <c r="AR9" s="110"/>
      <c r="AS9" s="110"/>
      <c r="AT9" s="111"/>
      <c r="AU9" s="112" t="s">
        <v>34</v>
      </c>
      <c r="AV9" s="113"/>
      <c r="AW9" s="113"/>
      <c r="AX9" s="113"/>
      <c r="AY9" s="114" t="s">
        <v>54</v>
      </c>
      <c r="AZ9" s="115"/>
      <c r="BA9" s="115"/>
      <c r="BB9" s="115"/>
      <c r="BC9" s="115"/>
      <c r="BD9" s="115"/>
      <c r="BE9" s="115"/>
      <c r="BF9" s="115"/>
      <c r="BG9" s="115"/>
      <c r="BH9" s="115"/>
      <c r="BI9" s="115"/>
      <c r="BJ9" s="115"/>
      <c r="BK9" s="115"/>
      <c r="BL9" s="115"/>
      <c r="BM9" s="116"/>
      <c r="BN9" s="117">
        <v>159015</v>
      </c>
      <c r="BO9" s="118"/>
      <c r="BP9" s="118"/>
      <c r="BQ9" s="118"/>
      <c r="BR9" s="118"/>
      <c r="BS9" s="118"/>
      <c r="BT9" s="118"/>
      <c r="BU9" s="119"/>
      <c r="BV9" s="117">
        <v>1901</v>
      </c>
      <c r="BW9" s="118"/>
      <c r="BX9" s="118"/>
      <c r="BY9" s="118"/>
      <c r="BZ9" s="118"/>
      <c r="CA9" s="118"/>
      <c r="CB9" s="118"/>
      <c r="CC9" s="119"/>
      <c r="CD9" s="120" t="s">
        <v>55</v>
      </c>
      <c r="CE9" s="121"/>
      <c r="CF9" s="121"/>
      <c r="CG9" s="121"/>
      <c r="CH9" s="121"/>
      <c r="CI9" s="121"/>
      <c r="CJ9" s="121"/>
      <c r="CK9" s="121"/>
      <c r="CL9" s="121"/>
      <c r="CM9" s="121"/>
      <c r="CN9" s="121"/>
      <c r="CO9" s="121"/>
      <c r="CP9" s="121"/>
      <c r="CQ9" s="121"/>
      <c r="CR9" s="121"/>
      <c r="CS9" s="122"/>
      <c r="CT9" s="123">
        <v>15.5</v>
      </c>
      <c r="CU9" s="124"/>
      <c r="CV9" s="124"/>
      <c r="CW9" s="124"/>
      <c r="CX9" s="124"/>
      <c r="CY9" s="124"/>
      <c r="CZ9" s="124"/>
      <c r="DA9" s="125"/>
      <c r="DB9" s="123">
        <v>14.5</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56</v>
      </c>
      <c r="M10" s="110"/>
      <c r="N10" s="110"/>
      <c r="O10" s="110"/>
      <c r="P10" s="110"/>
      <c r="Q10" s="111"/>
      <c r="R10" s="163">
        <v>25145</v>
      </c>
      <c r="S10" s="164"/>
      <c r="T10" s="164"/>
      <c r="U10" s="164"/>
      <c r="V10" s="165"/>
      <c r="W10" s="86"/>
      <c r="X10" s="87"/>
      <c r="Y10" s="87"/>
      <c r="Z10" s="87"/>
      <c r="AA10" s="87"/>
      <c r="AB10" s="87"/>
      <c r="AC10" s="87"/>
      <c r="AD10" s="87"/>
      <c r="AE10" s="87"/>
      <c r="AF10" s="87"/>
      <c r="AG10" s="87"/>
      <c r="AH10" s="87"/>
      <c r="AI10" s="87"/>
      <c r="AJ10" s="87"/>
      <c r="AK10" s="87"/>
      <c r="AL10" s="88"/>
      <c r="AM10" s="109" t="s">
        <v>57</v>
      </c>
      <c r="AN10" s="110"/>
      <c r="AO10" s="110"/>
      <c r="AP10" s="110"/>
      <c r="AQ10" s="110"/>
      <c r="AR10" s="110"/>
      <c r="AS10" s="110"/>
      <c r="AT10" s="111"/>
      <c r="AU10" s="112" t="s">
        <v>58</v>
      </c>
      <c r="AV10" s="113"/>
      <c r="AW10" s="113"/>
      <c r="AX10" s="113"/>
      <c r="AY10" s="114" t="s">
        <v>59</v>
      </c>
      <c r="AZ10" s="115"/>
      <c r="BA10" s="115"/>
      <c r="BB10" s="115"/>
      <c r="BC10" s="115"/>
      <c r="BD10" s="115"/>
      <c r="BE10" s="115"/>
      <c r="BF10" s="115"/>
      <c r="BG10" s="115"/>
      <c r="BH10" s="115"/>
      <c r="BI10" s="115"/>
      <c r="BJ10" s="115"/>
      <c r="BK10" s="115"/>
      <c r="BL10" s="115"/>
      <c r="BM10" s="116"/>
      <c r="BN10" s="117">
        <v>364528</v>
      </c>
      <c r="BO10" s="118"/>
      <c r="BP10" s="118"/>
      <c r="BQ10" s="118"/>
      <c r="BR10" s="118"/>
      <c r="BS10" s="118"/>
      <c r="BT10" s="118"/>
      <c r="BU10" s="119"/>
      <c r="BV10" s="117">
        <v>884959</v>
      </c>
      <c r="BW10" s="118"/>
      <c r="BX10" s="118"/>
      <c r="BY10" s="118"/>
      <c r="BZ10" s="118"/>
      <c r="CA10" s="118"/>
      <c r="CB10" s="118"/>
      <c r="CC10" s="119"/>
      <c r="CD10" s="166" t="s">
        <v>60</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61</v>
      </c>
      <c r="M11" s="173"/>
      <c r="N11" s="173"/>
      <c r="O11" s="173"/>
      <c r="P11" s="173"/>
      <c r="Q11" s="174"/>
      <c r="R11" s="175" t="s">
        <v>62</v>
      </c>
      <c r="S11" s="176"/>
      <c r="T11" s="176"/>
      <c r="U11" s="176"/>
      <c r="V11" s="177"/>
      <c r="W11" s="86"/>
      <c r="X11" s="87"/>
      <c r="Y11" s="87"/>
      <c r="Z11" s="87"/>
      <c r="AA11" s="87"/>
      <c r="AB11" s="87"/>
      <c r="AC11" s="87"/>
      <c r="AD11" s="87"/>
      <c r="AE11" s="87"/>
      <c r="AF11" s="87"/>
      <c r="AG11" s="87"/>
      <c r="AH11" s="87"/>
      <c r="AI11" s="87"/>
      <c r="AJ11" s="87"/>
      <c r="AK11" s="87"/>
      <c r="AL11" s="88"/>
      <c r="AM11" s="109" t="s">
        <v>63</v>
      </c>
      <c r="AN11" s="110"/>
      <c r="AO11" s="110"/>
      <c r="AP11" s="110"/>
      <c r="AQ11" s="110"/>
      <c r="AR11" s="110"/>
      <c r="AS11" s="110"/>
      <c r="AT11" s="111"/>
      <c r="AU11" s="112" t="s">
        <v>34</v>
      </c>
      <c r="AV11" s="113"/>
      <c r="AW11" s="113"/>
      <c r="AX11" s="113"/>
      <c r="AY11" s="114" t="s">
        <v>64</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65</v>
      </c>
      <c r="CE11" s="121"/>
      <c r="CF11" s="121"/>
      <c r="CG11" s="121"/>
      <c r="CH11" s="121"/>
      <c r="CI11" s="121"/>
      <c r="CJ11" s="121"/>
      <c r="CK11" s="121"/>
      <c r="CL11" s="121"/>
      <c r="CM11" s="121"/>
      <c r="CN11" s="121"/>
      <c r="CO11" s="121"/>
      <c r="CP11" s="121"/>
      <c r="CQ11" s="121"/>
      <c r="CR11" s="121"/>
      <c r="CS11" s="122"/>
      <c r="CT11" s="152" t="s">
        <v>66</v>
      </c>
      <c r="CU11" s="153"/>
      <c r="CV11" s="153"/>
      <c r="CW11" s="153"/>
      <c r="CX11" s="153"/>
      <c r="CY11" s="153"/>
      <c r="CZ11" s="153"/>
      <c r="DA11" s="154"/>
      <c r="DB11" s="152" t="s">
        <v>66</v>
      </c>
      <c r="DC11" s="153"/>
      <c r="DD11" s="153"/>
      <c r="DE11" s="153"/>
      <c r="DF11" s="153"/>
      <c r="DG11" s="153"/>
      <c r="DH11" s="153"/>
      <c r="DI11" s="154"/>
      <c r="DJ11" s="64"/>
      <c r="DK11" s="64"/>
      <c r="DL11" s="64"/>
      <c r="DM11" s="64"/>
      <c r="DN11" s="64"/>
      <c r="DO11" s="64"/>
    </row>
    <row r="12" spans="1:119" ht="18.75" customHeight="1" x14ac:dyDescent="0.15">
      <c r="A12" s="66"/>
      <c r="B12" s="178" t="s">
        <v>67</v>
      </c>
      <c r="C12" s="179"/>
      <c r="D12" s="179"/>
      <c r="E12" s="179"/>
      <c r="F12" s="179"/>
      <c r="G12" s="179"/>
      <c r="H12" s="179"/>
      <c r="I12" s="179"/>
      <c r="J12" s="179"/>
      <c r="K12" s="180"/>
      <c r="L12" s="181" t="s">
        <v>68</v>
      </c>
      <c r="M12" s="182"/>
      <c r="N12" s="182"/>
      <c r="O12" s="182"/>
      <c r="P12" s="182"/>
      <c r="Q12" s="183"/>
      <c r="R12" s="184">
        <v>22533</v>
      </c>
      <c r="S12" s="185"/>
      <c r="T12" s="185"/>
      <c r="U12" s="185"/>
      <c r="V12" s="186"/>
      <c r="W12" s="187" t="s">
        <v>26</v>
      </c>
      <c r="X12" s="113"/>
      <c r="Y12" s="113"/>
      <c r="Z12" s="113"/>
      <c r="AA12" s="113"/>
      <c r="AB12" s="188"/>
      <c r="AC12" s="189" t="s">
        <v>69</v>
      </c>
      <c r="AD12" s="190"/>
      <c r="AE12" s="190"/>
      <c r="AF12" s="190"/>
      <c r="AG12" s="191"/>
      <c r="AH12" s="189" t="s">
        <v>70</v>
      </c>
      <c r="AI12" s="190"/>
      <c r="AJ12" s="190"/>
      <c r="AK12" s="190"/>
      <c r="AL12" s="192"/>
      <c r="AM12" s="109" t="s">
        <v>71</v>
      </c>
      <c r="AN12" s="110"/>
      <c r="AO12" s="110"/>
      <c r="AP12" s="110"/>
      <c r="AQ12" s="110"/>
      <c r="AR12" s="110"/>
      <c r="AS12" s="110"/>
      <c r="AT12" s="111"/>
      <c r="AU12" s="112" t="s">
        <v>34</v>
      </c>
      <c r="AV12" s="113"/>
      <c r="AW12" s="113"/>
      <c r="AX12" s="113"/>
      <c r="AY12" s="114" t="s">
        <v>72</v>
      </c>
      <c r="AZ12" s="115"/>
      <c r="BA12" s="115"/>
      <c r="BB12" s="115"/>
      <c r="BC12" s="115"/>
      <c r="BD12" s="115"/>
      <c r="BE12" s="115"/>
      <c r="BF12" s="115"/>
      <c r="BG12" s="115"/>
      <c r="BH12" s="115"/>
      <c r="BI12" s="115"/>
      <c r="BJ12" s="115"/>
      <c r="BK12" s="115"/>
      <c r="BL12" s="115"/>
      <c r="BM12" s="116"/>
      <c r="BN12" s="117">
        <v>479261</v>
      </c>
      <c r="BO12" s="118"/>
      <c r="BP12" s="118"/>
      <c r="BQ12" s="118"/>
      <c r="BR12" s="118"/>
      <c r="BS12" s="118"/>
      <c r="BT12" s="118"/>
      <c r="BU12" s="119"/>
      <c r="BV12" s="117">
        <v>1251541</v>
      </c>
      <c r="BW12" s="118"/>
      <c r="BX12" s="118"/>
      <c r="BY12" s="118"/>
      <c r="BZ12" s="118"/>
      <c r="CA12" s="118"/>
      <c r="CB12" s="118"/>
      <c r="CC12" s="119"/>
      <c r="CD12" s="120" t="s">
        <v>73</v>
      </c>
      <c r="CE12" s="121"/>
      <c r="CF12" s="121"/>
      <c r="CG12" s="121"/>
      <c r="CH12" s="121"/>
      <c r="CI12" s="121"/>
      <c r="CJ12" s="121"/>
      <c r="CK12" s="121"/>
      <c r="CL12" s="121"/>
      <c r="CM12" s="121"/>
      <c r="CN12" s="121"/>
      <c r="CO12" s="121"/>
      <c r="CP12" s="121"/>
      <c r="CQ12" s="121"/>
      <c r="CR12" s="121"/>
      <c r="CS12" s="122"/>
      <c r="CT12" s="152" t="s">
        <v>66</v>
      </c>
      <c r="CU12" s="153"/>
      <c r="CV12" s="153"/>
      <c r="CW12" s="153"/>
      <c r="CX12" s="153"/>
      <c r="CY12" s="153"/>
      <c r="CZ12" s="153"/>
      <c r="DA12" s="154"/>
      <c r="DB12" s="152" t="s">
        <v>66</v>
      </c>
      <c r="DC12" s="153"/>
      <c r="DD12" s="153"/>
      <c r="DE12" s="153"/>
      <c r="DF12" s="153"/>
      <c r="DG12" s="153"/>
      <c r="DH12" s="153"/>
      <c r="DI12" s="154"/>
      <c r="DJ12" s="64"/>
      <c r="DK12" s="64"/>
      <c r="DL12" s="64"/>
      <c r="DM12" s="64"/>
      <c r="DN12" s="64"/>
      <c r="DO12" s="64"/>
    </row>
    <row r="13" spans="1:119" ht="18.75" customHeight="1" x14ac:dyDescent="0.15">
      <c r="A13" s="66"/>
      <c r="B13" s="193"/>
      <c r="C13" s="194"/>
      <c r="D13" s="194"/>
      <c r="E13" s="194"/>
      <c r="F13" s="194"/>
      <c r="G13" s="194"/>
      <c r="H13" s="194"/>
      <c r="I13" s="194"/>
      <c r="J13" s="194"/>
      <c r="K13" s="195"/>
      <c r="L13" s="196"/>
      <c r="M13" s="197" t="s">
        <v>74</v>
      </c>
      <c r="N13" s="198"/>
      <c r="O13" s="198"/>
      <c r="P13" s="198"/>
      <c r="Q13" s="199"/>
      <c r="R13" s="200">
        <v>22340</v>
      </c>
      <c r="S13" s="201"/>
      <c r="T13" s="201"/>
      <c r="U13" s="201"/>
      <c r="V13" s="202"/>
      <c r="W13" s="131" t="s">
        <v>75</v>
      </c>
      <c r="X13" s="132"/>
      <c r="Y13" s="132"/>
      <c r="Z13" s="132"/>
      <c r="AA13" s="132"/>
      <c r="AB13" s="127"/>
      <c r="AC13" s="163">
        <v>1584</v>
      </c>
      <c r="AD13" s="164"/>
      <c r="AE13" s="164"/>
      <c r="AF13" s="164"/>
      <c r="AG13" s="203"/>
      <c r="AH13" s="163">
        <v>1662</v>
      </c>
      <c r="AI13" s="164"/>
      <c r="AJ13" s="164"/>
      <c r="AK13" s="164"/>
      <c r="AL13" s="165"/>
      <c r="AM13" s="109" t="s">
        <v>76</v>
      </c>
      <c r="AN13" s="110"/>
      <c r="AO13" s="110"/>
      <c r="AP13" s="110"/>
      <c r="AQ13" s="110"/>
      <c r="AR13" s="110"/>
      <c r="AS13" s="110"/>
      <c r="AT13" s="111"/>
      <c r="AU13" s="112" t="s">
        <v>58</v>
      </c>
      <c r="AV13" s="113"/>
      <c r="AW13" s="113"/>
      <c r="AX13" s="113"/>
      <c r="AY13" s="114" t="s">
        <v>77</v>
      </c>
      <c r="AZ13" s="115"/>
      <c r="BA13" s="115"/>
      <c r="BB13" s="115"/>
      <c r="BC13" s="115"/>
      <c r="BD13" s="115"/>
      <c r="BE13" s="115"/>
      <c r="BF13" s="115"/>
      <c r="BG13" s="115"/>
      <c r="BH13" s="115"/>
      <c r="BI13" s="115"/>
      <c r="BJ13" s="115"/>
      <c r="BK13" s="115"/>
      <c r="BL13" s="115"/>
      <c r="BM13" s="116"/>
      <c r="BN13" s="117">
        <v>44282</v>
      </c>
      <c r="BO13" s="118"/>
      <c r="BP13" s="118"/>
      <c r="BQ13" s="118"/>
      <c r="BR13" s="118"/>
      <c r="BS13" s="118"/>
      <c r="BT13" s="118"/>
      <c r="BU13" s="119"/>
      <c r="BV13" s="117">
        <v>-364681</v>
      </c>
      <c r="BW13" s="118"/>
      <c r="BX13" s="118"/>
      <c r="BY13" s="118"/>
      <c r="BZ13" s="118"/>
      <c r="CA13" s="118"/>
      <c r="CB13" s="118"/>
      <c r="CC13" s="119"/>
      <c r="CD13" s="120" t="s">
        <v>78</v>
      </c>
      <c r="CE13" s="121"/>
      <c r="CF13" s="121"/>
      <c r="CG13" s="121"/>
      <c r="CH13" s="121"/>
      <c r="CI13" s="121"/>
      <c r="CJ13" s="121"/>
      <c r="CK13" s="121"/>
      <c r="CL13" s="121"/>
      <c r="CM13" s="121"/>
      <c r="CN13" s="121"/>
      <c r="CO13" s="121"/>
      <c r="CP13" s="121"/>
      <c r="CQ13" s="121"/>
      <c r="CR13" s="121"/>
      <c r="CS13" s="122"/>
      <c r="CT13" s="123">
        <v>12.3</v>
      </c>
      <c r="CU13" s="124"/>
      <c r="CV13" s="124"/>
      <c r="CW13" s="124"/>
      <c r="CX13" s="124"/>
      <c r="CY13" s="124"/>
      <c r="CZ13" s="124"/>
      <c r="DA13" s="125"/>
      <c r="DB13" s="123">
        <v>12.3</v>
      </c>
      <c r="DC13" s="124"/>
      <c r="DD13" s="124"/>
      <c r="DE13" s="124"/>
      <c r="DF13" s="124"/>
      <c r="DG13" s="124"/>
      <c r="DH13" s="124"/>
      <c r="DI13" s="125"/>
      <c r="DJ13" s="64"/>
      <c r="DK13" s="64"/>
      <c r="DL13" s="64"/>
      <c r="DM13" s="64"/>
      <c r="DN13" s="64"/>
      <c r="DO13" s="64"/>
    </row>
    <row r="14" spans="1:119" ht="18.75" customHeight="1" thickBot="1" x14ac:dyDescent="0.2">
      <c r="A14" s="66"/>
      <c r="B14" s="193"/>
      <c r="C14" s="194"/>
      <c r="D14" s="194"/>
      <c r="E14" s="194"/>
      <c r="F14" s="194"/>
      <c r="G14" s="194"/>
      <c r="H14" s="194"/>
      <c r="I14" s="194"/>
      <c r="J14" s="194"/>
      <c r="K14" s="195"/>
      <c r="L14" s="204" t="s">
        <v>79</v>
      </c>
      <c r="M14" s="205"/>
      <c r="N14" s="205"/>
      <c r="O14" s="205"/>
      <c r="P14" s="205"/>
      <c r="Q14" s="206"/>
      <c r="R14" s="200">
        <v>22966</v>
      </c>
      <c r="S14" s="201"/>
      <c r="T14" s="201"/>
      <c r="U14" s="201"/>
      <c r="V14" s="202"/>
      <c r="W14" s="89"/>
      <c r="X14" s="90"/>
      <c r="Y14" s="90"/>
      <c r="Z14" s="90"/>
      <c r="AA14" s="90"/>
      <c r="AB14" s="105"/>
      <c r="AC14" s="207">
        <v>14.2</v>
      </c>
      <c r="AD14" s="208"/>
      <c r="AE14" s="208"/>
      <c r="AF14" s="208"/>
      <c r="AG14" s="209"/>
      <c r="AH14" s="207">
        <v>14.4</v>
      </c>
      <c r="AI14" s="208"/>
      <c r="AJ14" s="208"/>
      <c r="AK14" s="208"/>
      <c r="AL14" s="210"/>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11" t="s">
        <v>80</v>
      </c>
      <c r="CE14" s="212"/>
      <c r="CF14" s="212"/>
      <c r="CG14" s="212"/>
      <c r="CH14" s="212"/>
      <c r="CI14" s="212"/>
      <c r="CJ14" s="212"/>
      <c r="CK14" s="212"/>
      <c r="CL14" s="212"/>
      <c r="CM14" s="212"/>
      <c r="CN14" s="212"/>
      <c r="CO14" s="212"/>
      <c r="CP14" s="212"/>
      <c r="CQ14" s="212"/>
      <c r="CR14" s="212"/>
      <c r="CS14" s="213"/>
      <c r="CT14" s="214">
        <v>83.2</v>
      </c>
      <c r="CU14" s="215"/>
      <c r="CV14" s="215"/>
      <c r="CW14" s="215"/>
      <c r="CX14" s="215"/>
      <c r="CY14" s="215"/>
      <c r="CZ14" s="215"/>
      <c r="DA14" s="216"/>
      <c r="DB14" s="214">
        <v>79.400000000000006</v>
      </c>
      <c r="DC14" s="215"/>
      <c r="DD14" s="215"/>
      <c r="DE14" s="215"/>
      <c r="DF14" s="215"/>
      <c r="DG14" s="215"/>
      <c r="DH14" s="215"/>
      <c r="DI14" s="216"/>
      <c r="DJ14" s="64"/>
      <c r="DK14" s="64"/>
      <c r="DL14" s="64"/>
      <c r="DM14" s="64"/>
      <c r="DN14" s="64"/>
      <c r="DO14" s="64"/>
    </row>
    <row r="15" spans="1:119" ht="18.75" customHeight="1" x14ac:dyDescent="0.15">
      <c r="A15" s="66"/>
      <c r="B15" s="193"/>
      <c r="C15" s="194"/>
      <c r="D15" s="194"/>
      <c r="E15" s="194"/>
      <c r="F15" s="194"/>
      <c r="G15" s="194"/>
      <c r="H15" s="194"/>
      <c r="I15" s="194"/>
      <c r="J15" s="194"/>
      <c r="K15" s="195"/>
      <c r="L15" s="196"/>
      <c r="M15" s="197" t="s">
        <v>74</v>
      </c>
      <c r="N15" s="198"/>
      <c r="O15" s="198"/>
      <c r="P15" s="198"/>
      <c r="Q15" s="199"/>
      <c r="R15" s="200">
        <v>22775</v>
      </c>
      <c r="S15" s="201"/>
      <c r="T15" s="201"/>
      <c r="U15" s="201"/>
      <c r="V15" s="202"/>
      <c r="W15" s="131" t="s">
        <v>81</v>
      </c>
      <c r="X15" s="132"/>
      <c r="Y15" s="132"/>
      <c r="Z15" s="132"/>
      <c r="AA15" s="132"/>
      <c r="AB15" s="127"/>
      <c r="AC15" s="163">
        <v>3019</v>
      </c>
      <c r="AD15" s="164"/>
      <c r="AE15" s="164"/>
      <c r="AF15" s="164"/>
      <c r="AG15" s="203"/>
      <c r="AH15" s="163">
        <v>3163</v>
      </c>
      <c r="AI15" s="164"/>
      <c r="AJ15" s="164"/>
      <c r="AK15" s="164"/>
      <c r="AL15" s="165"/>
      <c r="AM15" s="109"/>
      <c r="AN15" s="110"/>
      <c r="AO15" s="110"/>
      <c r="AP15" s="110"/>
      <c r="AQ15" s="110"/>
      <c r="AR15" s="110"/>
      <c r="AS15" s="110"/>
      <c r="AT15" s="111"/>
      <c r="AU15" s="112"/>
      <c r="AV15" s="113"/>
      <c r="AW15" s="113"/>
      <c r="AX15" s="113"/>
      <c r="AY15" s="92" t="s">
        <v>82</v>
      </c>
      <c r="AZ15" s="93"/>
      <c r="BA15" s="93"/>
      <c r="BB15" s="93"/>
      <c r="BC15" s="93"/>
      <c r="BD15" s="93"/>
      <c r="BE15" s="93"/>
      <c r="BF15" s="93"/>
      <c r="BG15" s="93"/>
      <c r="BH15" s="93"/>
      <c r="BI15" s="93"/>
      <c r="BJ15" s="93"/>
      <c r="BK15" s="93"/>
      <c r="BL15" s="93"/>
      <c r="BM15" s="94"/>
      <c r="BN15" s="95">
        <v>3313520</v>
      </c>
      <c r="BO15" s="96"/>
      <c r="BP15" s="96"/>
      <c r="BQ15" s="96"/>
      <c r="BR15" s="96"/>
      <c r="BS15" s="96"/>
      <c r="BT15" s="96"/>
      <c r="BU15" s="97"/>
      <c r="BV15" s="95">
        <v>3360549</v>
      </c>
      <c r="BW15" s="96"/>
      <c r="BX15" s="96"/>
      <c r="BY15" s="96"/>
      <c r="BZ15" s="96"/>
      <c r="CA15" s="96"/>
      <c r="CB15" s="96"/>
      <c r="CC15" s="97"/>
      <c r="CD15" s="217" t="s">
        <v>83</v>
      </c>
      <c r="CE15" s="218"/>
      <c r="CF15" s="218"/>
      <c r="CG15" s="218"/>
      <c r="CH15" s="218"/>
      <c r="CI15" s="218"/>
      <c r="CJ15" s="218"/>
      <c r="CK15" s="218"/>
      <c r="CL15" s="218"/>
      <c r="CM15" s="218"/>
      <c r="CN15" s="218"/>
      <c r="CO15" s="218"/>
      <c r="CP15" s="218"/>
      <c r="CQ15" s="218"/>
      <c r="CR15" s="218"/>
      <c r="CS15" s="219"/>
      <c r="CT15" s="220"/>
      <c r="CU15" s="221"/>
      <c r="CV15" s="221"/>
      <c r="CW15" s="221"/>
      <c r="CX15" s="221"/>
      <c r="CY15" s="221"/>
      <c r="CZ15" s="221"/>
      <c r="DA15" s="222"/>
      <c r="DB15" s="220"/>
      <c r="DC15" s="221"/>
      <c r="DD15" s="221"/>
      <c r="DE15" s="221"/>
      <c r="DF15" s="221"/>
      <c r="DG15" s="221"/>
      <c r="DH15" s="221"/>
      <c r="DI15" s="222"/>
      <c r="DJ15" s="64"/>
      <c r="DK15" s="64"/>
      <c r="DL15" s="64"/>
      <c r="DM15" s="64"/>
      <c r="DN15" s="64"/>
      <c r="DO15" s="64"/>
    </row>
    <row r="16" spans="1:119" ht="18.75" customHeight="1" x14ac:dyDescent="0.15">
      <c r="A16" s="66"/>
      <c r="B16" s="193"/>
      <c r="C16" s="194"/>
      <c r="D16" s="194"/>
      <c r="E16" s="194"/>
      <c r="F16" s="194"/>
      <c r="G16" s="194"/>
      <c r="H16" s="194"/>
      <c r="I16" s="194"/>
      <c r="J16" s="194"/>
      <c r="K16" s="195"/>
      <c r="L16" s="204" t="s">
        <v>84</v>
      </c>
      <c r="M16" s="223"/>
      <c r="N16" s="223"/>
      <c r="O16" s="223"/>
      <c r="P16" s="223"/>
      <c r="Q16" s="224"/>
      <c r="R16" s="225" t="s">
        <v>85</v>
      </c>
      <c r="S16" s="226"/>
      <c r="T16" s="226"/>
      <c r="U16" s="226"/>
      <c r="V16" s="227"/>
      <c r="W16" s="89"/>
      <c r="X16" s="90"/>
      <c r="Y16" s="90"/>
      <c r="Z16" s="90"/>
      <c r="AA16" s="90"/>
      <c r="AB16" s="105"/>
      <c r="AC16" s="207">
        <v>27</v>
      </c>
      <c r="AD16" s="208"/>
      <c r="AE16" s="208"/>
      <c r="AF16" s="208"/>
      <c r="AG16" s="209"/>
      <c r="AH16" s="207">
        <v>27.3</v>
      </c>
      <c r="AI16" s="208"/>
      <c r="AJ16" s="208"/>
      <c r="AK16" s="208"/>
      <c r="AL16" s="210"/>
      <c r="AM16" s="109"/>
      <c r="AN16" s="110"/>
      <c r="AO16" s="110"/>
      <c r="AP16" s="110"/>
      <c r="AQ16" s="110"/>
      <c r="AR16" s="110"/>
      <c r="AS16" s="110"/>
      <c r="AT16" s="111"/>
      <c r="AU16" s="112"/>
      <c r="AV16" s="113"/>
      <c r="AW16" s="113"/>
      <c r="AX16" s="113"/>
      <c r="AY16" s="114" t="s">
        <v>86</v>
      </c>
      <c r="AZ16" s="115"/>
      <c r="BA16" s="115"/>
      <c r="BB16" s="115"/>
      <c r="BC16" s="115"/>
      <c r="BD16" s="115"/>
      <c r="BE16" s="115"/>
      <c r="BF16" s="115"/>
      <c r="BG16" s="115"/>
      <c r="BH16" s="115"/>
      <c r="BI16" s="115"/>
      <c r="BJ16" s="115"/>
      <c r="BK16" s="115"/>
      <c r="BL16" s="115"/>
      <c r="BM16" s="116"/>
      <c r="BN16" s="117">
        <v>7572198</v>
      </c>
      <c r="BO16" s="118"/>
      <c r="BP16" s="118"/>
      <c r="BQ16" s="118"/>
      <c r="BR16" s="118"/>
      <c r="BS16" s="118"/>
      <c r="BT16" s="118"/>
      <c r="BU16" s="119"/>
      <c r="BV16" s="117">
        <v>7564445</v>
      </c>
      <c r="BW16" s="118"/>
      <c r="BX16" s="118"/>
      <c r="BY16" s="118"/>
      <c r="BZ16" s="118"/>
      <c r="CA16" s="118"/>
      <c r="CB16" s="118"/>
      <c r="CC16" s="119"/>
      <c r="CD16" s="228"/>
      <c r="CE16" s="229"/>
      <c r="CF16" s="229"/>
      <c r="CG16" s="229"/>
      <c r="CH16" s="229"/>
      <c r="CI16" s="229"/>
      <c r="CJ16" s="229"/>
      <c r="CK16" s="229"/>
      <c r="CL16" s="229"/>
      <c r="CM16" s="229"/>
      <c r="CN16" s="229"/>
      <c r="CO16" s="229"/>
      <c r="CP16" s="229"/>
      <c r="CQ16" s="229"/>
      <c r="CR16" s="229"/>
      <c r="CS16" s="230"/>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31"/>
      <c r="C17" s="232"/>
      <c r="D17" s="232"/>
      <c r="E17" s="232"/>
      <c r="F17" s="232"/>
      <c r="G17" s="232"/>
      <c r="H17" s="232"/>
      <c r="I17" s="232"/>
      <c r="J17" s="232"/>
      <c r="K17" s="233"/>
      <c r="L17" s="234"/>
      <c r="M17" s="235" t="s">
        <v>87</v>
      </c>
      <c r="N17" s="236"/>
      <c r="O17" s="236"/>
      <c r="P17" s="236"/>
      <c r="Q17" s="237"/>
      <c r="R17" s="225" t="s">
        <v>85</v>
      </c>
      <c r="S17" s="226"/>
      <c r="T17" s="226"/>
      <c r="U17" s="226"/>
      <c r="V17" s="227"/>
      <c r="W17" s="131" t="s">
        <v>88</v>
      </c>
      <c r="X17" s="132"/>
      <c r="Y17" s="132"/>
      <c r="Z17" s="132"/>
      <c r="AA17" s="132"/>
      <c r="AB17" s="127"/>
      <c r="AC17" s="163">
        <v>6568</v>
      </c>
      <c r="AD17" s="164"/>
      <c r="AE17" s="164"/>
      <c r="AF17" s="164"/>
      <c r="AG17" s="203"/>
      <c r="AH17" s="163">
        <v>6742</v>
      </c>
      <c r="AI17" s="164"/>
      <c r="AJ17" s="164"/>
      <c r="AK17" s="164"/>
      <c r="AL17" s="165"/>
      <c r="AM17" s="109"/>
      <c r="AN17" s="110"/>
      <c r="AO17" s="110"/>
      <c r="AP17" s="110"/>
      <c r="AQ17" s="110"/>
      <c r="AR17" s="110"/>
      <c r="AS17" s="110"/>
      <c r="AT17" s="111"/>
      <c r="AU17" s="112"/>
      <c r="AV17" s="113"/>
      <c r="AW17" s="113"/>
      <c r="AX17" s="113"/>
      <c r="AY17" s="114" t="s">
        <v>89</v>
      </c>
      <c r="AZ17" s="115"/>
      <c r="BA17" s="115"/>
      <c r="BB17" s="115"/>
      <c r="BC17" s="115"/>
      <c r="BD17" s="115"/>
      <c r="BE17" s="115"/>
      <c r="BF17" s="115"/>
      <c r="BG17" s="115"/>
      <c r="BH17" s="115"/>
      <c r="BI17" s="115"/>
      <c r="BJ17" s="115"/>
      <c r="BK17" s="115"/>
      <c r="BL17" s="115"/>
      <c r="BM17" s="116"/>
      <c r="BN17" s="117">
        <v>4228539</v>
      </c>
      <c r="BO17" s="118"/>
      <c r="BP17" s="118"/>
      <c r="BQ17" s="118"/>
      <c r="BR17" s="118"/>
      <c r="BS17" s="118"/>
      <c r="BT17" s="118"/>
      <c r="BU17" s="119"/>
      <c r="BV17" s="117">
        <v>4299545</v>
      </c>
      <c r="BW17" s="118"/>
      <c r="BX17" s="118"/>
      <c r="BY17" s="118"/>
      <c r="BZ17" s="118"/>
      <c r="CA17" s="118"/>
      <c r="CB17" s="118"/>
      <c r="CC17" s="119"/>
      <c r="CD17" s="228"/>
      <c r="CE17" s="229"/>
      <c r="CF17" s="229"/>
      <c r="CG17" s="229"/>
      <c r="CH17" s="229"/>
      <c r="CI17" s="229"/>
      <c r="CJ17" s="229"/>
      <c r="CK17" s="229"/>
      <c r="CL17" s="229"/>
      <c r="CM17" s="229"/>
      <c r="CN17" s="229"/>
      <c r="CO17" s="229"/>
      <c r="CP17" s="229"/>
      <c r="CQ17" s="229"/>
      <c r="CR17" s="229"/>
      <c r="CS17" s="230"/>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8" t="s">
        <v>90</v>
      </c>
      <c r="C18" s="155"/>
      <c r="D18" s="155"/>
      <c r="E18" s="239"/>
      <c r="F18" s="239"/>
      <c r="G18" s="239"/>
      <c r="H18" s="239"/>
      <c r="I18" s="239"/>
      <c r="J18" s="239"/>
      <c r="K18" s="239"/>
      <c r="L18" s="240">
        <v>130.55000000000001</v>
      </c>
      <c r="M18" s="240"/>
      <c r="N18" s="240"/>
      <c r="O18" s="240"/>
      <c r="P18" s="240"/>
      <c r="Q18" s="240"/>
      <c r="R18" s="241"/>
      <c r="S18" s="241"/>
      <c r="T18" s="241"/>
      <c r="U18" s="241"/>
      <c r="V18" s="242"/>
      <c r="W18" s="147"/>
      <c r="X18" s="148"/>
      <c r="Y18" s="148"/>
      <c r="Z18" s="148"/>
      <c r="AA18" s="148"/>
      <c r="AB18" s="143"/>
      <c r="AC18" s="243">
        <v>58.8</v>
      </c>
      <c r="AD18" s="244"/>
      <c r="AE18" s="244"/>
      <c r="AF18" s="244"/>
      <c r="AG18" s="245"/>
      <c r="AH18" s="243">
        <v>58.3</v>
      </c>
      <c r="AI18" s="244"/>
      <c r="AJ18" s="244"/>
      <c r="AK18" s="244"/>
      <c r="AL18" s="246"/>
      <c r="AM18" s="109"/>
      <c r="AN18" s="110"/>
      <c r="AO18" s="110"/>
      <c r="AP18" s="110"/>
      <c r="AQ18" s="110"/>
      <c r="AR18" s="110"/>
      <c r="AS18" s="110"/>
      <c r="AT18" s="111"/>
      <c r="AU18" s="112"/>
      <c r="AV18" s="113"/>
      <c r="AW18" s="113"/>
      <c r="AX18" s="113"/>
      <c r="AY18" s="114" t="s">
        <v>91</v>
      </c>
      <c r="AZ18" s="115"/>
      <c r="BA18" s="115"/>
      <c r="BB18" s="115"/>
      <c r="BC18" s="115"/>
      <c r="BD18" s="115"/>
      <c r="BE18" s="115"/>
      <c r="BF18" s="115"/>
      <c r="BG18" s="115"/>
      <c r="BH18" s="115"/>
      <c r="BI18" s="115"/>
      <c r="BJ18" s="115"/>
      <c r="BK18" s="115"/>
      <c r="BL18" s="115"/>
      <c r="BM18" s="116"/>
      <c r="BN18" s="117">
        <v>8690482</v>
      </c>
      <c r="BO18" s="118"/>
      <c r="BP18" s="118"/>
      <c r="BQ18" s="118"/>
      <c r="BR18" s="118"/>
      <c r="BS18" s="118"/>
      <c r="BT18" s="118"/>
      <c r="BU18" s="119"/>
      <c r="BV18" s="117">
        <v>8866423</v>
      </c>
      <c r="BW18" s="118"/>
      <c r="BX18" s="118"/>
      <c r="BY18" s="118"/>
      <c r="BZ18" s="118"/>
      <c r="CA18" s="118"/>
      <c r="CB18" s="118"/>
      <c r="CC18" s="119"/>
      <c r="CD18" s="228"/>
      <c r="CE18" s="229"/>
      <c r="CF18" s="229"/>
      <c r="CG18" s="229"/>
      <c r="CH18" s="229"/>
      <c r="CI18" s="229"/>
      <c r="CJ18" s="229"/>
      <c r="CK18" s="229"/>
      <c r="CL18" s="229"/>
      <c r="CM18" s="229"/>
      <c r="CN18" s="229"/>
      <c r="CO18" s="229"/>
      <c r="CP18" s="229"/>
      <c r="CQ18" s="229"/>
      <c r="CR18" s="229"/>
      <c r="CS18" s="230"/>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8" t="s">
        <v>92</v>
      </c>
      <c r="C19" s="155"/>
      <c r="D19" s="155"/>
      <c r="E19" s="239"/>
      <c r="F19" s="239"/>
      <c r="G19" s="239"/>
      <c r="H19" s="239"/>
      <c r="I19" s="239"/>
      <c r="J19" s="239"/>
      <c r="K19" s="239"/>
      <c r="L19" s="247">
        <v>179</v>
      </c>
      <c r="M19" s="247"/>
      <c r="N19" s="247"/>
      <c r="O19" s="247"/>
      <c r="P19" s="247"/>
      <c r="Q19" s="247"/>
      <c r="R19" s="248"/>
      <c r="S19" s="248"/>
      <c r="T19" s="248"/>
      <c r="U19" s="248"/>
      <c r="V19" s="249"/>
      <c r="W19" s="75"/>
      <c r="X19" s="76"/>
      <c r="Y19" s="76"/>
      <c r="Z19" s="76"/>
      <c r="AA19" s="76"/>
      <c r="AB19" s="76"/>
      <c r="AC19" s="250"/>
      <c r="AD19" s="250"/>
      <c r="AE19" s="250"/>
      <c r="AF19" s="250"/>
      <c r="AG19" s="250"/>
      <c r="AH19" s="250"/>
      <c r="AI19" s="250"/>
      <c r="AJ19" s="250"/>
      <c r="AK19" s="250"/>
      <c r="AL19" s="251"/>
      <c r="AM19" s="109"/>
      <c r="AN19" s="110"/>
      <c r="AO19" s="110"/>
      <c r="AP19" s="110"/>
      <c r="AQ19" s="110"/>
      <c r="AR19" s="110"/>
      <c r="AS19" s="110"/>
      <c r="AT19" s="111"/>
      <c r="AU19" s="112"/>
      <c r="AV19" s="113"/>
      <c r="AW19" s="113"/>
      <c r="AX19" s="113"/>
      <c r="AY19" s="114" t="s">
        <v>93</v>
      </c>
      <c r="AZ19" s="115"/>
      <c r="BA19" s="115"/>
      <c r="BB19" s="115"/>
      <c r="BC19" s="115"/>
      <c r="BD19" s="115"/>
      <c r="BE19" s="115"/>
      <c r="BF19" s="115"/>
      <c r="BG19" s="115"/>
      <c r="BH19" s="115"/>
      <c r="BI19" s="115"/>
      <c r="BJ19" s="115"/>
      <c r="BK19" s="115"/>
      <c r="BL19" s="115"/>
      <c r="BM19" s="116"/>
      <c r="BN19" s="117">
        <v>12302803</v>
      </c>
      <c r="BO19" s="118"/>
      <c r="BP19" s="118"/>
      <c r="BQ19" s="118"/>
      <c r="BR19" s="118"/>
      <c r="BS19" s="118"/>
      <c r="BT19" s="118"/>
      <c r="BU19" s="119"/>
      <c r="BV19" s="117">
        <v>13013887</v>
      </c>
      <c r="BW19" s="118"/>
      <c r="BX19" s="118"/>
      <c r="BY19" s="118"/>
      <c r="BZ19" s="118"/>
      <c r="CA19" s="118"/>
      <c r="CB19" s="118"/>
      <c r="CC19" s="119"/>
      <c r="CD19" s="228"/>
      <c r="CE19" s="229"/>
      <c r="CF19" s="229"/>
      <c r="CG19" s="229"/>
      <c r="CH19" s="229"/>
      <c r="CI19" s="229"/>
      <c r="CJ19" s="229"/>
      <c r="CK19" s="229"/>
      <c r="CL19" s="229"/>
      <c r="CM19" s="229"/>
      <c r="CN19" s="229"/>
      <c r="CO19" s="229"/>
      <c r="CP19" s="229"/>
      <c r="CQ19" s="229"/>
      <c r="CR19" s="229"/>
      <c r="CS19" s="230"/>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8" t="s">
        <v>94</v>
      </c>
      <c r="C20" s="155"/>
      <c r="D20" s="155"/>
      <c r="E20" s="239"/>
      <c r="F20" s="239"/>
      <c r="G20" s="239"/>
      <c r="H20" s="239"/>
      <c r="I20" s="239"/>
      <c r="J20" s="239"/>
      <c r="K20" s="239"/>
      <c r="L20" s="247">
        <v>8994</v>
      </c>
      <c r="M20" s="247"/>
      <c r="N20" s="247"/>
      <c r="O20" s="247"/>
      <c r="P20" s="247"/>
      <c r="Q20" s="247"/>
      <c r="R20" s="248"/>
      <c r="S20" s="248"/>
      <c r="T20" s="248"/>
      <c r="U20" s="248"/>
      <c r="V20" s="249"/>
      <c r="W20" s="147"/>
      <c r="X20" s="148"/>
      <c r="Y20" s="148"/>
      <c r="Z20" s="148"/>
      <c r="AA20" s="148"/>
      <c r="AB20" s="148"/>
      <c r="AC20" s="252"/>
      <c r="AD20" s="252"/>
      <c r="AE20" s="252"/>
      <c r="AF20" s="252"/>
      <c r="AG20" s="252"/>
      <c r="AH20" s="252"/>
      <c r="AI20" s="252"/>
      <c r="AJ20" s="252"/>
      <c r="AK20" s="252"/>
      <c r="AL20" s="253"/>
      <c r="AM20" s="254"/>
      <c r="AN20" s="173"/>
      <c r="AO20" s="173"/>
      <c r="AP20" s="173"/>
      <c r="AQ20" s="173"/>
      <c r="AR20" s="173"/>
      <c r="AS20" s="173"/>
      <c r="AT20" s="174"/>
      <c r="AU20" s="255"/>
      <c r="AV20" s="256"/>
      <c r="AW20" s="256"/>
      <c r="AX20" s="257"/>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8"/>
      <c r="CE20" s="229"/>
      <c r="CF20" s="229"/>
      <c r="CG20" s="229"/>
      <c r="CH20" s="229"/>
      <c r="CI20" s="229"/>
      <c r="CJ20" s="229"/>
      <c r="CK20" s="229"/>
      <c r="CL20" s="229"/>
      <c r="CM20" s="229"/>
      <c r="CN20" s="229"/>
      <c r="CO20" s="229"/>
      <c r="CP20" s="229"/>
      <c r="CQ20" s="229"/>
      <c r="CR20" s="229"/>
      <c r="CS20" s="230"/>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8" t="s">
        <v>95</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8"/>
      <c r="CE21" s="229"/>
      <c r="CF21" s="229"/>
      <c r="CG21" s="229"/>
      <c r="CH21" s="229"/>
      <c r="CI21" s="229"/>
      <c r="CJ21" s="229"/>
      <c r="CK21" s="229"/>
      <c r="CL21" s="229"/>
      <c r="CM21" s="229"/>
      <c r="CN21" s="229"/>
      <c r="CO21" s="229"/>
      <c r="CP21" s="229"/>
      <c r="CQ21" s="229"/>
      <c r="CR21" s="229"/>
      <c r="CS21" s="230"/>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61" t="s">
        <v>96</v>
      </c>
      <c r="C22" s="262"/>
      <c r="D22" s="263"/>
      <c r="E22" s="129" t="s">
        <v>26</v>
      </c>
      <c r="F22" s="132"/>
      <c r="G22" s="132"/>
      <c r="H22" s="132"/>
      <c r="I22" s="132"/>
      <c r="J22" s="132"/>
      <c r="K22" s="127"/>
      <c r="L22" s="129" t="s">
        <v>97</v>
      </c>
      <c r="M22" s="132"/>
      <c r="N22" s="132"/>
      <c r="O22" s="132"/>
      <c r="P22" s="127"/>
      <c r="Q22" s="264" t="s">
        <v>98</v>
      </c>
      <c r="R22" s="265"/>
      <c r="S22" s="265"/>
      <c r="T22" s="265"/>
      <c r="U22" s="265"/>
      <c r="V22" s="266"/>
      <c r="W22" s="267" t="s">
        <v>99</v>
      </c>
      <c r="X22" s="262"/>
      <c r="Y22" s="263"/>
      <c r="Z22" s="129" t="s">
        <v>26</v>
      </c>
      <c r="AA22" s="132"/>
      <c r="AB22" s="132"/>
      <c r="AC22" s="132"/>
      <c r="AD22" s="132"/>
      <c r="AE22" s="132"/>
      <c r="AF22" s="132"/>
      <c r="AG22" s="127"/>
      <c r="AH22" s="268" t="s">
        <v>100</v>
      </c>
      <c r="AI22" s="132"/>
      <c r="AJ22" s="132"/>
      <c r="AK22" s="132"/>
      <c r="AL22" s="127"/>
      <c r="AM22" s="268" t="s">
        <v>101</v>
      </c>
      <c r="AN22" s="269"/>
      <c r="AO22" s="269"/>
      <c r="AP22" s="269"/>
      <c r="AQ22" s="269"/>
      <c r="AR22" s="270"/>
      <c r="AS22" s="264" t="s">
        <v>98</v>
      </c>
      <c r="AT22" s="265"/>
      <c r="AU22" s="265"/>
      <c r="AV22" s="265"/>
      <c r="AW22" s="265"/>
      <c r="AX22" s="271"/>
      <c r="AY22" s="272"/>
      <c r="AZ22" s="273"/>
      <c r="BA22" s="273"/>
      <c r="BB22" s="273"/>
      <c r="BC22" s="273"/>
      <c r="BD22" s="273"/>
      <c r="BE22" s="273"/>
      <c r="BF22" s="273"/>
      <c r="BG22" s="273"/>
      <c r="BH22" s="273"/>
      <c r="BI22" s="273"/>
      <c r="BJ22" s="273"/>
      <c r="BK22" s="273"/>
      <c r="BL22" s="273"/>
      <c r="BM22" s="274"/>
      <c r="BN22" s="275"/>
      <c r="BO22" s="276"/>
      <c r="BP22" s="276"/>
      <c r="BQ22" s="276"/>
      <c r="BR22" s="276"/>
      <c r="BS22" s="276"/>
      <c r="BT22" s="276"/>
      <c r="BU22" s="277"/>
      <c r="BV22" s="275"/>
      <c r="BW22" s="276"/>
      <c r="BX22" s="276"/>
      <c r="BY22" s="276"/>
      <c r="BZ22" s="276"/>
      <c r="CA22" s="276"/>
      <c r="CB22" s="276"/>
      <c r="CC22" s="277"/>
      <c r="CD22" s="228"/>
      <c r="CE22" s="229"/>
      <c r="CF22" s="229"/>
      <c r="CG22" s="229"/>
      <c r="CH22" s="229"/>
      <c r="CI22" s="229"/>
      <c r="CJ22" s="229"/>
      <c r="CK22" s="229"/>
      <c r="CL22" s="229"/>
      <c r="CM22" s="229"/>
      <c r="CN22" s="229"/>
      <c r="CO22" s="229"/>
      <c r="CP22" s="229"/>
      <c r="CQ22" s="229"/>
      <c r="CR22" s="229"/>
      <c r="CS22" s="230"/>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8"/>
      <c r="C23" s="279"/>
      <c r="D23" s="280"/>
      <c r="E23" s="107"/>
      <c r="F23" s="90"/>
      <c r="G23" s="90"/>
      <c r="H23" s="90"/>
      <c r="I23" s="90"/>
      <c r="J23" s="90"/>
      <c r="K23" s="105"/>
      <c r="L23" s="107"/>
      <c r="M23" s="90"/>
      <c r="N23" s="90"/>
      <c r="O23" s="90"/>
      <c r="P23" s="105"/>
      <c r="Q23" s="281"/>
      <c r="R23" s="282"/>
      <c r="S23" s="282"/>
      <c r="T23" s="282"/>
      <c r="U23" s="282"/>
      <c r="V23" s="283"/>
      <c r="W23" s="284"/>
      <c r="X23" s="279"/>
      <c r="Y23" s="280"/>
      <c r="Z23" s="107"/>
      <c r="AA23" s="90"/>
      <c r="AB23" s="90"/>
      <c r="AC23" s="90"/>
      <c r="AD23" s="90"/>
      <c r="AE23" s="90"/>
      <c r="AF23" s="90"/>
      <c r="AG23" s="105"/>
      <c r="AH23" s="107"/>
      <c r="AI23" s="90"/>
      <c r="AJ23" s="90"/>
      <c r="AK23" s="90"/>
      <c r="AL23" s="105"/>
      <c r="AM23" s="285"/>
      <c r="AN23" s="286"/>
      <c r="AO23" s="286"/>
      <c r="AP23" s="286"/>
      <c r="AQ23" s="286"/>
      <c r="AR23" s="287"/>
      <c r="AS23" s="281"/>
      <c r="AT23" s="282"/>
      <c r="AU23" s="282"/>
      <c r="AV23" s="282"/>
      <c r="AW23" s="282"/>
      <c r="AX23" s="288"/>
      <c r="AY23" s="92" t="s">
        <v>102</v>
      </c>
      <c r="AZ23" s="93"/>
      <c r="BA23" s="93"/>
      <c r="BB23" s="93"/>
      <c r="BC23" s="93"/>
      <c r="BD23" s="93"/>
      <c r="BE23" s="93"/>
      <c r="BF23" s="93"/>
      <c r="BG23" s="93"/>
      <c r="BH23" s="93"/>
      <c r="BI23" s="93"/>
      <c r="BJ23" s="93"/>
      <c r="BK23" s="93"/>
      <c r="BL23" s="93"/>
      <c r="BM23" s="94"/>
      <c r="BN23" s="117">
        <v>19711809</v>
      </c>
      <c r="BO23" s="118"/>
      <c r="BP23" s="118"/>
      <c r="BQ23" s="118"/>
      <c r="BR23" s="118"/>
      <c r="BS23" s="118"/>
      <c r="BT23" s="118"/>
      <c r="BU23" s="119"/>
      <c r="BV23" s="117">
        <v>19952669</v>
      </c>
      <c r="BW23" s="118"/>
      <c r="BX23" s="118"/>
      <c r="BY23" s="118"/>
      <c r="BZ23" s="118"/>
      <c r="CA23" s="118"/>
      <c r="CB23" s="118"/>
      <c r="CC23" s="119"/>
      <c r="CD23" s="228"/>
      <c r="CE23" s="229"/>
      <c r="CF23" s="229"/>
      <c r="CG23" s="229"/>
      <c r="CH23" s="229"/>
      <c r="CI23" s="229"/>
      <c r="CJ23" s="229"/>
      <c r="CK23" s="229"/>
      <c r="CL23" s="229"/>
      <c r="CM23" s="229"/>
      <c r="CN23" s="229"/>
      <c r="CO23" s="229"/>
      <c r="CP23" s="229"/>
      <c r="CQ23" s="229"/>
      <c r="CR23" s="229"/>
      <c r="CS23" s="230"/>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8"/>
      <c r="C24" s="279"/>
      <c r="D24" s="280"/>
      <c r="E24" s="162" t="s">
        <v>103</v>
      </c>
      <c r="F24" s="110"/>
      <c r="G24" s="110"/>
      <c r="H24" s="110"/>
      <c r="I24" s="110"/>
      <c r="J24" s="110"/>
      <c r="K24" s="111"/>
      <c r="L24" s="163">
        <v>1</v>
      </c>
      <c r="M24" s="164"/>
      <c r="N24" s="164"/>
      <c r="O24" s="164"/>
      <c r="P24" s="203"/>
      <c r="Q24" s="163">
        <v>8000</v>
      </c>
      <c r="R24" s="164"/>
      <c r="S24" s="164"/>
      <c r="T24" s="164"/>
      <c r="U24" s="164"/>
      <c r="V24" s="203"/>
      <c r="W24" s="284"/>
      <c r="X24" s="279"/>
      <c r="Y24" s="280"/>
      <c r="Z24" s="162" t="s">
        <v>104</v>
      </c>
      <c r="AA24" s="110"/>
      <c r="AB24" s="110"/>
      <c r="AC24" s="110"/>
      <c r="AD24" s="110"/>
      <c r="AE24" s="110"/>
      <c r="AF24" s="110"/>
      <c r="AG24" s="111"/>
      <c r="AH24" s="163">
        <v>311</v>
      </c>
      <c r="AI24" s="164"/>
      <c r="AJ24" s="164"/>
      <c r="AK24" s="164"/>
      <c r="AL24" s="203"/>
      <c r="AM24" s="163">
        <v>1002975</v>
      </c>
      <c r="AN24" s="164"/>
      <c r="AO24" s="164"/>
      <c r="AP24" s="164"/>
      <c r="AQ24" s="164"/>
      <c r="AR24" s="203"/>
      <c r="AS24" s="163">
        <v>3225</v>
      </c>
      <c r="AT24" s="164"/>
      <c r="AU24" s="164"/>
      <c r="AV24" s="164"/>
      <c r="AW24" s="164"/>
      <c r="AX24" s="165"/>
      <c r="AY24" s="272" t="s">
        <v>105</v>
      </c>
      <c r="AZ24" s="273"/>
      <c r="BA24" s="273"/>
      <c r="BB24" s="273"/>
      <c r="BC24" s="273"/>
      <c r="BD24" s="273"/>
      <c r="BE24" s="273"/>
      <c r="BF24" s="273"/>
      <c r="BG24" s="273"/>
      <c r="BH24" s="273"/>
      <c r="BI24" s="273"/>
      <c r="BJ24" s="273"/>
      <c r="BK24" s="273"/>
      <c r="BL24" s="273"/>
      <c r="BM24" s="274"/>
      <c r="BN24" s="117">
        <v>15480869</v>
      </c>
      <c r="BO24" s="118"/>
      <c r="BP24" s="118"/>
      <c r="BQ24" s="118"/>
      <c r="BR24" s="118"/>
      <c r="BS24" s="118"/>
      <c r="BT24" s="118"/>
      <c r="BU24" s="119"/>
      <c r="BV24" s="117">
        <v>15528444</v>
      </c>
      <c r="BW24" s="118"/>
      <c r="BX24" s="118"/>
      <c r="BY24" s="118"/>
      <c r="BZ24" s="118"/>
      <c r="CA24" s="118"/>
      <c r="CB24" s="118"/>
      <c r="CC24" s="119"/>
      <c r="CD24" s="228"/>
      <c r="CE24" s="229"/>
      <c r="CF24" s="229"/>
      <c r="CG24" s="229"/>
      <c r="CH24" s="229"/>
      <c r="CI24" s="229"/>
      <c r="CJ24" s="229"/>
      <c r="CK24" s="229"/>
      <c r="CL24" s="229"/>
      <c r="CM24" s="229"/>
      <c r="CN24" s="229"/>
      <c r="CO24" s="229"/>
      <c r="CP24" s="229"/>
      <c r="CQ24" s="229"/>
      <c r="CR24" s="229"/>
      <c r="CS24" s="230"/>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8"/>
      <c r="C25" s="279"/>
      <c r="D25" s="280"/>
      <c r="E25" s="162" t="s">
        <v>106</v>
      </c>
      <c r="F25" s="110"/>
      <c r="G25" s="110"/>
      <c r="H25" s="110"/>
      <c r="I25" s="110"/>
      <c r="J25" s="110"/>
      <c r="K25" s="111"/>
      <c r="L25" s="163">
        <v>1</v>
      </c>
      <c r="M25" s="164"/>
      <c r="N25" s="164"/>
      <c r="O25" s="164"/>
      <c r="P25" s="203"/>
      <c r="Q25" s="163">
        <v>6560</v>
      </c>
      <c r="R25" s="164"/>
      <c r="S25" s="164"/>
      <c r="T25" s="164"/>
      <c r="U25" s="164"/>
      <c r="V25" s="203"/>
      <c r="W25" s="284"/>
      <c r="X25" s="279"/>
      <c r="Y25" s="280"/>
      <c r="Z25" s="162" t="s">
        <v>107</v>
      </c>
      <c r="AA25" s="110"/>
      <c r="AB25" s="110"/>
      <c r="AC25" s="110"/>
      <c r="AD25" s="110"/>
      <c r="AE25" s="110"/>
      <c r="AF25" s="110"/>
      <c r="AG25" s="111"/>
      <c r="AH25" s="163">
        <v>66</v>
      </c>
      <c r="AI25" s="164"/>
      <c r="AJ25" s="164"/>
      <c r="AK25" s="164"/>
      <c r="AL25" s="203"/>
      <c r="AM25" s="163">
        <v>183084</v>
      </c>
      <c r="AN25" s="164"/>
      <c r="AO25" s="164"/>
      <c r="AP25" s="164"/>
      <c r="AQ25" s="164"/>
      <c r="AR25" s="203"/>
      <c r="AS25" s="163">
        <v>2774</v>
      </c>
      <c r="AT25" s="164"/>
      <c r="AU25" s="164"/>
      <c r="AV25" s="164"/>
      <c r="AW25" s="164"/>
      <c r="AX25" s="165"/>
      <c r="AY25" s="92" t="s">
        <v>108</v>
      </c>
      <c r="AZ25" s="93"/>
      <c r="BA25" s="93"/>
      <c r="BB25" s="93"/>
      <c r="BC25" s="93"/>
      <c r="BD25" s="93"/>
      <c r="BE25" s="93"/>
      <c r="BF25" s="93"/>
      <c r="BG25" s="93"/>
      <c r="BH25" s="93"/>
      <c r="BI25" s="93"/>
      <c r="BJ25" s="93"/>
      <c r="BK25" s="93"/>
      <c r="BL25" s="93"/>
      <c r="BM25" s="94"/>
      <c r="BN25" s="95">
        <v>2191091</v>
      </c>
      <c r="BO25" s="96"/>
      <c r="BP25" s="96"/>
      <c r="BQ25" s="96"/>
      <c r="BR25" s="96"/>
      <c r="BS25" s="96"/>
      <c r="BT25" s="96"/>
      <c r="BU25" s="97"/>
      <c r="BV25" s="95">
        <v>1864372</v>
      </c>
      <c r="BW25" s="96"/>
      <c r="BX25" s="96"/>
      <c r="BY25" s="96"/>
      <c r="BZ25" s="96"/>
      <c r="CA25" s="96"/>
      <c r="CB25" s="96"/>
      <c r="CC25" s="97"/>
      <c r="CD25" s="228"/>
      <c r="CE25" s="229"/>
      <c r="CF25" s="229"/>
      <c r="CG25" s="229"/>
      <c r="CH25" s="229"/>
      <c r="CI25" s="229"/>
      <c r="CJ25" s="229"/>
      <c r="CK25" s="229"/>
      <c r="CL25" s="229"/>
      <c r="CM25" s="229"/>
      <c r="CN25" s="229"/>
      <c r="CO25" s="229"/>
      <c r="CP25" s="229"/>
      <c r="CQ25" s="229"/>
      <c r="CR25" s="229"/>
      <c r="CS25" s="230"/>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8"/>
      <c r="C26" s="279"/>
      <c r="D26" s="280"/>
      <c r="E26" s="162" t="s">
        <v>109</v>
      </c>
      <c r="F26" s="110"/>
      <c r="G26" s="110"/>
      <c r="H26" s="110"/>
      <c r="I26" s="110"/>
      <c r="J26" s="110"/>
      <c r="K26" s="111"/>
      <c r="L26" s="163">
        <v>1</v>
      </c>
      <c r="M26" s="164"/>
      <c r="N26" s="164"/>
      <c r="O26" s="164"/>
      <c r="P26" s="203"/>
      <c r="Q26" s="163">
        <v>5840</v>
      </c>
      <c r="R26" s="164"/>
      <c r="S26" s="164"/>
      <c r="T26" s="164"/>
      <c r="U26" s="164"/>
      <c r="V26" s="203"/>
      <c r="W26" s="284"/>
      <c r="X26" s="279"/>
      <c r="Y26" s="280"/>
      <c r="Z26" s="162" t="s">
        <v>110</v>
      </c>
      <c r="AA26" s="289"/>
      <c r="AB26" s="289"/>
      <c r="AC26" s="289"/>
      <c r="AD26" s="289"/>
      <c r="AE26" s="289"/>
      <c r="AF26" s="289"/>
      <c r="AG26" s="290"/>
      <c r="AH26" s="163" t="s">
        <v>66</v>
      </c>
      <c r="AI26" s="164"/>
      <c r="AJ26" s="164"/>
      <c r="AK26" s="164"/>
      <c r="AL26" s="203"/>
      <c r="AM26" s="163" t="s">
        <v>66</v>
      </c>
      <c r="AN26" s="164"/>
      <c r="AO26" s="164"/>
      <c r="AP26" s="164"/>
      <c r="AQ26" s="164"/>
      <c r="AR26" s="203"/>
      <c r="AS26" s="163" t="s">
        <v>66</v>
      </c>
      <c r="AT26" s="164"/>
      <c r="AU26" s="164"/>
      <c r="AV26" s="164"/>
      <c r="AW26" s="164"/>
      <c r="AX26" s="165"/>
      <c r="AY26" s="120" t="s">
        <v>111</v>
      </c>
      <c r="AZ26" s="121"/>
      <c r="BA26" s="121"/>
      <c r="BB26" s="121"/>
      <c r="BC26" s="121"/>
      <c r="BD26" s="121"/>
      <c r="BE26" s="121"/>
      <c r="BF26" s="121"/>
      <c r="BG26" s="121"/>
      <c r="BH26" s="121"/>
      <c r="BI26" s="121"/>
      <c r="BJ26" s="121"/>
      <c r="BK26" s="121"/>
      <c r="BL26" s="121"/>
      <c r="BM26" s="122"/>
      <c r="BN26" s="117" t="s">
        <v>66</v>
      </c>
      <c r="BO26" s="118"/>
      <c r="BP26" s="118"/>
      <c r="BQ26" s="118"/>
      <c r="BR26" s="118"/>
      <c r="BS26" s="118"/>
      <c r="BT26" s="118"/>
      <c r="BU26" s="119"/>
      <c r="BV26" s="117" t="s">
        <v>66</v>
      </c>
      <c r="BW26" s="118"/>
      <c r="BX26" s="118"/>
      <c r="BY26" s="118"/>
      <c r="BZ26" s="118"/>
      <c r="CA26" s="118"/>
      <c r="CB26" s="118"/>
      <c r="CC26" s="119"/>
      <c r="CD26" s="228"/>
      <c r="CE26" s="229"/>
      <c r="CF26" s="229"/>
      <c r="CG26" s="229"/>
      <c r="CH26" s="229"/>
      <c r="CI26" s="229"/>
      <c r="CJ26" s="229"/>
      <c r="CK26" s="229"/>
      <c r="CL26" s="229"/>
      <c r="CM26" s="229"/>
      <c r="CN26" s="229"/>
      <c r="CO26" s="229"/>
      <c r="CP26" s="229"/>
      <c r="CQ26" s="229"/>
      <c r="CR26" s="229"/>
      <c r="CS26" s="230"/>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8"/>
      <c r="C27" s="279"/>
      <c r="D27" s="280"/>
      <c r="E27" s="162" t="s">
        <v>112</v>
      </c>
      <c r="F27" s="110"/>
      <c r="G27" s="110"/>
      <c r="H27" s="110"/>
      <c r="I27" s="110"/>
      <c r="J27" s="110"/>
      <c r="K27" s="111"/>
      <c r="L27" s="163">
        <v>1</v>
      </c>
      <c r="M27" s="164"/>
      <c r="N27" s="164"/>
      <c r="O27" s="164"/>
      <c r="P27" s="203"/>
      <c r="Q27" s="163">
        <v>4130</v>
      </c>
      <c r="R27" s="164"/>
      <c r="S27" s="164"/>
      <c r="T27" s="164"/>
      <c r="U27" s="164"/>
      <c r="V27" s="203"/>
      <c r="W27" s="284"/>
      <c r="X27" s="279"/>
      <c r="Y27" s="280"/>
      <c r="Z27" s="162" t="s">
        <v>113</v>
      </c>
      <c r="AA27" s="110"/>
      <c r="AB27" s="110"/>
      <c r="AC27" s="110"/>
      <c r="AD27" s="110"/>
      <c r="AE27" s="110"/>
      <c r="AF27" s="110"/>
      <c r="AG27" s="111"/>
      <c r="AH27" s="163">
        <v>7</v>
      </c>
      <c r="AI27" s="164"/>
      <c r="AJ27" s="164"/>
      <c r="AK27" s="164"/>
      <c r="AL27" s="203"/>
      <c r="AM27" s="163">
        <v>30744</v>
      </c>
      <c r="AN27" s="164"/>
      <c r="AO27" s="164"/>
      <c r="AP27" s="164"/>
      <c r="AQ27" s="164"/>
      <c r="AR27" s="203"/>
      <c r="AS27" s="163">
        <v>4392</v>
      </c>
      <c r="AT27" s="164"/>
      <c r="AU27" s="164"/>
      <c r="AV27" s="164"/>
      <c r="AW27" s="164"/>
      <c r="AX27" s="165"/>
      <c r="AY27" s="211" t="s">
        <v>114</v>
      </c>
      <c r="AZ27" s="212"/>
      <c r="BA27" s="212"/>
      <c r="BB27" s="212"/>
      <c r="BC27" s="212"/>
      <c r="BD27" s="212"/>
      <c r="BE27" s="212"/>
      <c r="BF27" s="212"/>
      <c r="BG27" s="212"/>
      <c r="BH27" s="212"/>
      <c r="BI27" s="212"/>
      <c r="BJ27" s="212"/>
      <c r="BK27" s="212"/>
      <c r="BL27" s="212"/>
      <c r="BM27" s="213"/>
      <c r="BN27" s="275">
        <v>865164</v>
      </c>
      <c r="BO27" s="276"/>
      <c r="BP27" s="276"/>
      <c r="BQ27" s="276"/>
      <c r="BR27" s="276"/>
      <c r="BS27" s="276"/>
      <c r="BT27" s="276"/>
      <c r="BU27" s="277"/>
      <c r="BV27" s="275">
        <v>865163</v>
      </c>
      <c r="BW27" s="276"/>
      <c r="BX27" s="276"/>
      <c r="BY27" s="276"/>
      <c r="BZ27" s="276"/>
      <c r="CA27" s="276"/>
      <c r="CB27" s="276"/>
      <c r="CC27" s="277"/>
      <c r="CD27" s="291"/>
      <c r="CE27" s="229"/>
      <c r="CF27" s="229"/>
      <c r="CG27" s="229"/>
      <c r="CH27" s="229"/>
      <c r="CI27" s="229"/>
      <c r="CJ27" s="229"/>
      <c r="CK27" s="229"/>
      <c r="CL27" s="229"/>
      <c r="CM27" s="229"/>
      <c r="CN27" s="229"/>
      <c r="CO27" s="229"/>
      <c r="CP27" s="229"/>
      <c r="CQ27" s="229"/>
      <c r="CR27" s="229"/>
      <c r="CS27" s="230"/>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8"/>
      <c r="C28" s="279"/>
      <c r="D28" s="280"/>
      <c r="E28" s="162" t="s">
        <v>115</v>
      </c>
      <c r="F28" s="110"/>
      <c r="G28" s="110"/>
      <c r="H28" s="110"/>
      <c r="I28" s="110"/>
      <c r="J28" s="110"/>
      <c r="K28" s="111"/>
      <c r="L28" s="163">
        <v>1</v>
      </c>
      <c r="M28" s="164"/>
      <c r="N28" s="164"/>
      <c r="O28" s="164"/>
      <c r="P28" s="203"/>
      <c r="Q28" s="163">
        <v>3400</v>
      </c>
      <c r="R28" s="164"/>
      <c r="S28" s="164"/>
      <c r="T28" s="164"/>
      <c r="U28" s="164"/>
      <c r="V28" s="203"/>
      <c r="W28" s="284"/>
      <c r="X28" s="279"/>
      <c r="Y28" s="280"/>
      <c r="Z28" s="162" t="s">
        <v>116</v>
      </c>
      <c r="AA28" s="110"/>
      <c r="AB28" s="110"/>
      <c r="AC28" s="110"/>
      <c r="AD28" s="110"/>
      <c r="AE28" s="110"/>
      <c r="AF28" s="110"/>
      <c r="AG28" s="111"/>
      <c r="AH28" s="163" t="s">
        <v>66</v>
      </c>
      <c r="AI28" s="164"/>
      <c r="AJ28" s="164"/>
      <c r="AK28" s="164"/>
      <c r="AL28" s="203"/>
      <c r="AM28" s="163" t="s">
        <v>66</v>
      </c>
      <c r="AN28" s="164"/>
      <c r="AO28" s="164"/>
      <c r="AP28" s="164"/>
      <c r="AQ28" s="164"/>
      <c r="AR28" s="203"/>
      <c r="AS28" s="163" t="s">
        <v>66</v>
      </c>
      <c r="AT28" s="164"/>
      <c r="AU28" s="164"/>
      <c r="AV28" s="164"/>
      <c r="AW28" s="164"/>
      <c r="AX28" s="165"/>
      <c r="AY28" s="292" t="s">
        <v>117</v>
      </c>
      <c r="AZ28" s="293"/>
      <c r="BA28" s="293"/>
      <c r="BB28" s="294"/>
      <c r="BC28" s="92" t="s">
        <v>118</v>
      </c>
      <c r="BD28" s="93"/>
      <c r="BE28" s="93"/>
      <c r="BF28" s="93"/>
      <c r="BG28" s="93"/>
      <c r="BH28" s="93"/>
      <c r="BI28" s="93"/>
      <c r="BJ28" s="93"/>
      <c r="BK28" s="93"/>
      <c r="BL28" s="93"/>
      <c r="BM28" s="94"/>
      <c r="BN28" s="95">
        <v>954535</v>
      </c>
      <c r="BO28" s="96"/>
      <c r="BP28" s="96"/>
      <c r="BQ28" s="96"/>
      <c r="BR28" s="96"/>
      <c r="BS28" s="96"/>
      <c r="BT28" s="96"/>
      <c r="BU28" s="97"/>
      <c r="BV28" s="95">
        <v>1069268</v>
      </c>
      <c r="BW28" s="96"/>
      <c r="BX28" s="96"/>
      <c r="BY28" s="96"/>
      <c r="BZ28" s="96"/>
      <c r="CA28" s="96"/>
      <c r="CB28" s="96"/>
      <c r="CC28" s="97"/>
      <c r="CD28" s="228"/>
      <c r="CE28" s="229"/>
      <c r="CF28" s="229"/>
      <c r="CG28" s="229"/>
      <c r="CH28" s="229"/>
      <c r="CI28" s="229"/>
      <c r="CJ28" s="229"/>
      <c r="CK28" s="229"/>
      <c r="CL28" s="229"/>
      <c r="CM28" s="229"/>
      <c r="CN28" s="229"/>
      <c r="CO28" s="229"/>
      <c r="CP28" s="229"/>
      <c r="CQ28" s="229"/>
      <c r="CR28" s="229"/>
      <c r="CS28" s="230"/>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8"/>
      <c r="C29" s="279"/>
      <c r="D29" s="280"/>
      <c r="E29" s="162" t="s">
        <v>119</v>
      </c>
      <c r="F29" s="110"/>
      <c r="G29" s="110"/>
      <c r="H29" s="110"/>
      <c r="I29" s="110"/>
      <c r="J29" s="110"/>
      <c r="K29" s="111"/>
      <c r="L29" s="163">
        <v>16</v>
      </c>
      <c r="M29" s="164"/>
      <c r="N29" s="164"/>
      <c r="O29" s="164"/>
      <c r="P29" s="203"/>
      <c r="Q29" s="163">
        <v>3220</v>
      </c>
      <c r="R29" s="164"/>
      <c r="S29" s="164"/>
      <c r="T29" s="164"/>
      <c r="U29" s="164"/>
      <c r="V29" s="203"/>
      <c r="W29" s="295"/>
      <c r="X29" s="296"/>
      <c r="Y29" s="297"/>
      <c r="Z29" s="162" t="s">
        <v>120</v>
      </c>
      <c r="AA29" s="110"/>
      <c r="AB29" s="110"/>
      <c r="AC29" s="110"/>
      <c r="AD29" s="110"/>
      <c r="AE29" s="110"/>
      <c r="AF29" s="110"/>
      <c r="AG29" s="111"/>
      <c r="AH29" s="163">
        <v>318</v>
      </c>
      <c r="AI29" s="164"/>
      <c r="AJ29" s="164"/>
      <c r="AK29" s="164"/>
      <c r="AL29" s="203"/>
      <c r="AM29" s="163">
        <v>1033719</v>
      </c>
      <c r="AN29" s="164"/>
      <c r="AO29" s="164"/>
      <c r="AP29" s="164"/>
      <c r="AQ29" s="164"/>
      <c r="AR29" s="203"/>
      <c r="AS29" s="163">
        <v>3251</v>
      </c>
      <c r="AT29" s="164"/>
      <c r="AU29" s="164"/>
      <c r="AV29" s="164"/>
      <c r="AW29" s="164"/>
      <c r="AX29" s="165"/>
      <c r="AY29" s="298"/>
      <c r="AZ29" s="299"/>
      <c r="BA29" s="299"/>
      <c r="BB29" s="300"/>
      <c r="BC29" s="114" t="s">
        <v>121</v>
      </c>
      <c r="BD29" s="115"/>
      <c r="BE29" s="115"/>
      <c r="BF29" s="115"/>
      <c r="BG29" s="115"/>
      <c r="BH29" s="115"/>
      <c r="BI29" s="115"/>
      <c r="BJ29" s="115"/>
      <c r="BK29" s="115"/>
      <c r="BL29" s="115"/>
      <c r="BM29" s="116"/>
      <c r="BN29" s="117">
        <v>749205</v>
      </c>
      <c r="BO29" s="118"/>
      <c r="BP29" s="118"/>
      <c r="BQ29" s="118"/>
      <c r="BR29" s="118"/>
      <c r="BS29" s="118"/>
      <c r="BT29" s="118"/>
      <c r="BU29" s="119"/>
      <c r="BV29" s="117">
        <v>749205</v>
      </c>
      <c r="BW29" s="118"/>
      <c r="BX29" s="118"/>
      <c r="BY29" s="118"/>
      <c r="BZ29" s="118"/>
      <c r="CA29" s="118"/>
      <c r="CB29" s="118"/>
      <c r="CC29" s="119"/>
      <c r="CD29" s="291"/>
      <c r="CE29" s="229"/>
      <c r="CF29" s="229"/>
      <c r="CG29" s="229"/>
      <c r="CH29" s="229"/>
      <c r="CI29" s="229"/>
      <c r="CJ29" s="229"/>
      <c r="CK29" s="229"/>
      <c r="CL29" s="229"/>
      <c r="CM29" s="229"/>
      <c r="CN29" s="229"/>
      <c r="CO29" s="229"/>
      <c r="CP29" s="229"/>
      <c r="CQ29" s="229"/>
      <c r="CR29" s="229"/>
      <c r="CS29" s="230"/>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301"/>
      <c r="C30" s="302"/>
      <c r="D30" s="303"/>
      <c r="E30" s="172"/>
      <c r="F30" s="173"/>
      <c r="G30" s="173"/>
      <c r="H30" s="173"/>
      <c r="I30" s="173"/>
      <c r="J30" s="173"/>
      <c r="K30" s="174"/>
      <c r="L30" s="304"/>
      <c r="M30" s="305"/>
      <c r="N30" s="305"/>
      <c r="O30" s="305"/>
      <c r="P30" s="306"/>
      <c r="Q30" s="304"/>
      <c r="R30" s="305"/>
      <c r="S30" s="305"/>
      <c r="T30" s="305"/>
      <c r="U30" s="305"/>
      <c r="V30" s="306"/>
      <c r="W30" s="307" t="s">
        <v>122</v>
      </c>
      <c r="X30" s="308"/>
      <c r="Y30" s="308"/>
      <c r="Z30" s="308"/>
      <c r="AA30" s="308"/>
      <c r="AB30" s="308"/>
      <c r="AC30" s="308"/>
      <c r="AD30" s="308"/>
      <c r="AE30" s="308"/>
      <c r="AF30" s="308"/>
      <c r="AG30" s="309"/>
      <c r="AH30" s="243">
        <v>99.3</v>
      </c>
      <c r="AI30" s="244"/>
      <c r="AJ30" s="244"/>
      <c r="AK30" s="244"/>
      <c r="AL30" s="244"/>
      <c r="AM30" s="244"/>
      <c r="AN30" s="244"/>
      <c r="AO30" s="244"/>
      <c r="AP30" s="244"/>
      <c r="AQ30" s="244"/>
      <c r="AR30" s="244"/>
      <c r="AS30" s="244"/>
      <c r="AT30" s="244"/>
      <c r="AU30" s="244"/>
      <c r="AV30" s="244"/>
      <c r="AW30" s="244"/>
      <c r="AX30" s="246"/>
      <c r="AY30" s="310"/>
      <c r="AZ30" s="311"/>
      <c r="BA30" s="311"/>
      <c r="BB30" s="312"/>
      <c r="BC30" s="272" t="s">
        <v>123</v>
      </c>
      <c r="BD30" s="273"/>
      <c r="BE30" s="273"/>
      <c r="BF30" s="273"/>
      <c r="BG30" s="273"/>
      <c r="BH30" s="273"/>
      <c r="BI30" s="273"/>
      <c r="BJ30" s="273"/>
      <c r="BK30" s="273"/>
      <c r="BL30" s="273"/>
      <c r="BM30" s="274"/>
      <c r="BN30" s="275">
        <v>3814408</v>
      </c>
      <c r="BO30" s="276"/>
      <c r="BP30" s="276"/>
      <c r="BQ30" s="276"/>
      <c r="BR30" s="276"/>
      <c r="BS30" s="276"/>
      <c r="BT30" s="276"/>
      <c r="BU30" s="277"/>
      <c r="BV30" s="275">
        <v>4674676</v>
      </c>
      <c r="BW30" s="276"/>
      <c r="BX30" s="276"/>
      <c r="BY30" s="276"/>
      <c r="BZ30" s="276"/>
      <c r="CA30" s="276"/>
      <c r="CB30" s="276"/>
      <c r="CC30" s="277"/>
      <c r="CD30" s="313"/>
      <c r="CE30" s="314"/>
      <c r="CF30" s="314"/>
      <c r="CG30" s="314"/>
      <c r="CH30" s="314"/>
      <c r="CI30" s="314"/>
      <c r="CJ30" s="314"/>
      <c r="CK30" s="314"/>
      <c r="CL30" s="314"/>
      <c r="CM30" s="314"/>
      <c r="CN30" s="314"/>
      <c r="CO30" s="314"/>
      <c r="CP30" s="314"/>
      <c r="CQ30" s="314"/>
      <c r="CR30" s="314"/>
      <c r="CS30" s="315"/>
      <c r="CT30" s="316"/>
      <c r="CU30" s="317"/>
      <c r="CV30" s="317"/>
      <c r="CW30" s="317"/>
      <c r="CX30" s="317"/>
      <c r="CY30" s="317"/>
      <c r="CZ30" s="317"/>
      <c r="DA30" s="318"/>
      <c r="DB30" s="316"/>
      <c r="DC30" s="317"/>
      <c r="DD30" s="317"/>
      <c r="DE30" s="317"/>
      <c r="DF30" s="317"/>
      <c r="DG30" s="317"/>
      <c r="DH30" s="317"/>
      <c r="DI30" s="318"/>
      <c r="DJ30" s="64"/>
      <c r="DK30" s="64"/>
      <c r="DL30" s="64"/>
      <c r="DM30" s="64"/>
      <c r="DN30" s="64"/>
      <c r="DO30" s="64"/>
    </row>
    <row r="31" spans="1:119" ht="13.5" customHeight="1" x14ac:dyDescent="0.15">
      <c r="A31" s="66"/>
      <c r="B31" s="319"/>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1"/>
      <c r="DJ31" s="64"/>
      <c r="DK31" s="64"/>
      <c r="DL31" s="64"/>
      <c r="DM31" s="64"/>
      <c r="DN31" s="64"/>
      <c r="DO31" s="64"/>
    </row>
    <row r="32" spans="1:119" ht="13.5" customHeight="1" x14ac:dyDescent="0.15">
      <c r="A32" s="66"/>
      <c r="B32" s="322"/>
      <c r="C32" s="323" t="s">
        <v>124</v>
      </c>
      <c r="D32" s="323"/>
      <c r="E32" s="323"/>
      <c r="F32" s="320"/>
      <c r="G32" s="320"/>
      <c r="H32" s="320"/>
      <c r="I32" s="320"/>
      <c r="J32" s="320"/>
      <c r="K32" s="320"/>
      <c r="L32" s="320"/>
      <c r="M32" s="320"/>
      <c r="N32" s="320"/>
      <c r="O32" s="320"/>
      <c r="P32" s="320"/>
      <c r="Q32" s="320"/>
      <c r="R32" s="320"/>
      <c r="S32" s="320"/>
      <c r="T32" s="320"/>
      <c r="U32" s="320" t="s">
        <v>125</v>
      </c>
      <c r="V32" s="320"/>
      <c r="W32" s="320"/>
      <c r="X32" s="320"/>
      <c r="Y32" s="320"/>
      <c r="Z32" s="320"/>
      <c r="AA32" s="320"/>
      <c r="AB32" s="320"/>
      <c r="AC32" s="320"/>
      <c r="AD32" s="320"/>
      <c r="AE32" s="320"/>
      <c r="AF32" s="320"/>
      <c r="AG32" s="320"/>
      <c r="AH32" s="320"/>
      <c r="AI32" s="320"/>
      <c r="AJ32" s="320"/>
      <c r="AK32" s="320"/>
      <c r="AL32" s="320"/>
      <c r="AM32" s="324" t="s">
        <v>126</v>
      </c>
      <c r="AN32" s="320"/>
      <c r="AO32" s="320"/>
      <c r="AP32" s="320"/>
      <c r="AQ32" s="320"/>
      <c r="AR32" s="320"/>
      <c r="AS32" s="324"/>
      <c r="AT32" s="324"/>
      <c r="AU32" s="324"/>
      <c r="AV32" s="324"/>
      <c r="AW32" s="324"/>
      <c r="AX32" s="324"/>
      <c r="AY32" s="324"/>
      <c r="AZ32" s="324"/>
      <c r="BA32" s="324"/>
      <c r="BB32" s="320"/>
      <c r="BC32" s="324"/>
      <c r="BD32" s="320"/>
      <c r="BE32" s="324" t="s">
        <v>127</v>
      </c>
      <c r="BF32" s="320"/>
      <c r="BG32" s="320"/>
      <c r="BH32" s="320"/>
      <c r="BI32" s="320"/>
      <c r="BJ32" s="324"/>
      <c r="BK32" s="324"/>
      <c r="BL32" s="324"/>
      <c r="BM32" s="324"/>
      <c r="BN32" s="324"/>
      <c r="BO32" s="324"/>
      <c r="BP32" s="324"/>
      <c r="BQ32" s="324"/>
      <c r="BR32" s="320"/>
      <c r="BS32" s="320"/>
      <c r="BT32" s="320"/>
      <c r="BU32" s="320"/>
      <c r="BV32" s="320"/>
      <c r="BW32" s="320" t="s">
        <v>128</v>
      </c>
      <c r="BX32" s="320"/>
      <c r="BY32" s="320"/>
      <c r="BZ32" s="320"/>
      <c r="CA32" s="320"/>
      <c r="CB32" s="324"/>
      <c r="CC32" s="324"/>
      <c r="CD32" s="324"/>
      <c r="CE32" s="324"/>
      <c r="CF32" s="324"/>
      <c r="CG32" s="324"/>
      <c r="CH32" s="324"/>
      <c r="CI32" s="324"/>
      <c r="CJ32" s="324"/>
      <c r="CK32" s="324"/>
      <c r="CL32" s="324"/>
      <c r="CM32" s="324"/>
      <c r="CN32" s="324"/>
      <c r="CO32" s="324" t="s">
        <v>129</v>
      </c>
      <c r="CP32" s="324"/>
      <c r="CQ32" s="324"/>
      <c r="CR32" s="324"/>
      <c r="CS32" s="324"/>
      <c r="CT32" s="324"/>
      <c r="CU32" s="324"/>
      <c r="CV32" s="324"/>
      <c r="CW32" s="324"/>
      <c r="CX32" s="324"/>
      <c r="CY32" s="324"/>
      <c r="CZ32" s="324"/>
      <c r="DA32" s="324"/>
      <c r="DB32" s="324"/>
      <c r="DC32" s="324"/>
      <c r="DD32" s="324"/>
      <c r="DE32" s="324"/>
      <c r="DF32" s="324"/>
      <c r="DG32" s="324"/>
      <c r="DH32" s="324"/>
      <c r="DI32" s="321"/>
      <c r="DJ32" s="64"/>
      <c r="DK32" s="64"/>
      <c r="DL32" s="64"/>
      <c r="DM32" s="64"/>
      <c r="DN32" s="64"/>
      <c r="DO32" s="64"/>
    </row>
    <row r="33" spans="1:119" ht="13.5" customHeight="1" x14ac:dyDescent="0.15">
      <c r="A33" s="66"/>
      <c r="B33" s="322"/>
      <c r="C33" s="140" t="s">
        <v>130</v>
      </c>
      <c r="D33" s="140"/>
      <c r="E33" s="87" t="s">
        <v>131</v>
      </c>
      <c r="F33" s="87"/>
      <c r="G33" s="87"/>
      <c r="H33" s="87"/>
      <c r="I33" s="87"/>
      <c r="J33" s="87"/>
      <c r="K33" s="87"/>
      <c r="L33" s="87"/>
      <c r="M33" s="87"/>
      <c r="N33" s="87"/>
      <c r="O33" s="87"/>
      <c r="P33" s="87"/>
      <c r="Q33" s="87"/>
      <c r="R33" s="87"/>
      <c r="S33" s="87"/>
      <c r="T33" s="325"/>
      <c r="U33" s="140" t="s">
        <v>130</v>
      </c>
      <c r="V33" s="140"/>
      <c r="W33" s="87" t="s">
        <v>131</v>
      </c>
      <c r="X33" s="87"/>
      <c r="Y33" s="87"/>
      <c r="Z33" s="87"/>
      <c r="AA33" s="87"/>
      <c r="AB33" s="87"/>
      <c r="AC33" s="87"/>
      <c r="AD33" s="87"/>
      <c r="AE33" s="87"/>
      <c r="AF33" s="87"/>
      <c r="AG33" s="87"/>
      <c r="AH33" s="87"/>
      <c r="AI33" s="87"/>
      <c r="AJ33" s="87"/>
      <c r="AK33" s="87"/>
      <c r="AL33" s="325"/>
      <c r="AM33" s="140" t="s">
        <v>130</v>
      </c>
      <c r="AN33" s="140"/>
      <c r="AO33" s="87" t="s">
        <v>131</v>
      </c>
      <c r="AP33" s="87"/>
      <c r="AQ33" s="87"/>
      <c r="AR33" s="87"/>
      <c r="AS33" s="87"/>
      <c r="AT33" s="87"/>
      <c r="AU33" s="87"/>
      <c r="AV33" s="87"/>
      <c r="AW33" s="87"/>
      <c r="AX33" s="87"/>
      <c r="AY33" s="87"/>
      <c r="AZ33" s="87"/>
      <c r="BA33" s="87"/>
      <c r="BB33" s="87"/>
      <c r="BC33" s="87"/>
      <c r="BD33" s="326"/>
      <c r="BE33" s="87" t="s">
        <v>132</v>
      </c>
      <c r="BF33" s="87"/>
      <c r="BG33" s="87" t="s">
        <v>133</v>
      </c>
      <c r="BH33" s="87"/>
      <c r="BI33" s="87"/>
      <c r="BJ33" s="87"/>
      <c r="BK33" s="87"/>
      <c r="BL33" s="87"/>
      <c r="BM33" s="87"/>
      <c r="BN33" s="87"/>
      <c r="BO33" s="87"/>
      <c r="BP33" s="87"/>
      <c r="BQ33" s="87"/>
      <c r="BR33" s="87"/>
      <c r="BS33" s="87"/>
      <c r="BT33" s="87"/>
      <c r="BU33" s="87"/>
      <c r="BV33" s="326"/>
      <c r="BW33" s="140" t="s">
        <v>132</v>
      </c>
      <c r="BX33" s="140"/>
      <c r="BY33" s="87" t="s">
        <v>134</v>
      </c>
      <c r="BZ33" s="87"/>
      <c r="CA33" s="87"/>
      <c r="CB33" s="87"/>
      <c r="CC33" s="87"/>
      <c r="CD33" s="87"/>
      <c r="CE33" s="87"/>
      <c r="CF33" s="87"/>
      <c r="CG33" s="87"/>
      <c r="CH33" s="87"/>
      <c r="CI33" s="87"/>
      <c r="CJ33" s="87"/>
      <c r="CK33" s="87"/>
      <c r="CL33" s="87"/>
      <c r="CM33" s="87"/>
      <c r="CN33" s="325"/>
      <c r="CO33" s="140" t="s">
        <v>130</v>
      </c>
      <c r="CP33" s="140"/>
      <c r="CQ33" s="87" t="s">
        <v>135</v>
      </c>
      <c r="CR33" s="87"/>
      <c r="CS33" s="87"/>
      <c r="CT33" s="87"/>
      <c r="CU33" s="87"/>
      <c r="CV33" s="87"/>
      <c r="CW33" s="87"/>
      <c r="CX33" s="87"/>
      <c r="CY33" s="87"/>
      <c r="CZ33" s="87"/>
      <c r="DA33" s="87"/>
      <c r="DB33" s="87"/>
      <c r="DC33" s="87"/>
      <c r="DD33" s="87"/>
      <c r="DE33" s="87"/>
      <c r="DF33" s="325"/>
      <c r="DG33" s="327" t="s">
        <v>136</v>
      </c>
      <c r="DH33" s="327"/>
      <c r="DI33" s="328"/>
      <c r="DJ33" s="64"/>
      <c r="DK33" s="64"/>
      <c r="DL33" s="64"/>
      <c r="DM33" s="64"/>
      <c r="DN33" s="64"/>
      <c r="DO33" s="64"/>
    </row>
    <row r="34" spans="1:119" ht="32.25" customHeight="1" x14ac:dyDescent="0.15">
      <c r="A34" s="66"/>
      <c r="B34" s="322"/>
      <c r="C34" s="329">
        <f>IF(E34="","",1)</f>
        <v>1</v>
      </c>
      <c r="D34" s="329"/>
      <c r="E34" s="330" t="str">
        <f>IF('各会計、関係団体の財政状況及び健全化判断比率'!B7="","",'各会計、関係団体の財政状況及び健全化判断比率'!B7)</f>
        <v>一般会計</v>
      </c>
      <c r="F34" s="330"/>
      <c r="G34" s="330"/>
      <c r="H34" s="330"/>
      <c r="I34" s="330"/>
      <c r="J34" s="330"/>
      <c r="K34" s="330"/>
      <c r="L34" s="330"/>
      <c r="M34" s="330"/>
      <c r="N34" s="330"/>
      <c r="O34" s="330"/>
      <c r="P34" s="330"/>
      <c r="Q34" s="330"/>
      <c r="R34" s="330"/>
      <c r="S34" s="330"/>
      <c r="T34" s="323"/>
      <c r="U34" s="329">
        <f>IF(W34="","",MAX(C34:D43)+1)</f>
        <v>4</v>
      </c>
      <c r="V34" s="329"/>
      <c r="W34" s="330" t="str">
        <f>IF('各会計、関係団体の財政状況及び健全化判断比率'!B28="","",'各会計、関係団体の財政状況及び健全化判断比率'!B28)</f>
        <v>国民健康保険特別会計</v>
      </c>
      <c r="X34" s="330"/>
      <c r="Y34" s="330"/>
      <c r="Z34" s="330"/>
      <c r="AA34" s="330"/>
      <c r="AB34" s="330"/>
      <c r="AC34" s="330"/>
      <c r="AD34" s="330"/>
      <c r="AE34" s="330"/>
      <c r="AF34" s="330"/>
      <c r="AG34" s="330"/>
      <c r="AH34" s="330"/>
      <c r="AI34" s="330"/>
      <c r="AJ34" s="330"/>
      <c r="AK34" s="330"/>
      <c r="AL34" s="323"/>
      <c r="AM34" s="329">
        <f>IF(AO34="","",MAX(C34:D43,U34:V43)+1)</f>
        <v>10</v>
      </c>
      <c r="AN34" s="329"/>
      <c r="AO34" s="330" t="str">
        <f>IF('各会計、関係団体の財政状況及び健全化判断比率'!B34="","",'各会計、関係団体の財政状況及び健全化判断比率'!B34)</f>
        <v>水道事業会計</v>
      </c>
      <c r="AP34" s="330"/>
      <c r="AQ34" s="330"/>
      <c r="AR34" s="330"/>
      <c r="AS34" s="330"/>
      <c r="AT34" s="330"/>
      <c r="AU34" s="330"/>
      <c r="AV34" s="330"/>
      <c r="AW34" s="330"/>
      <c r="AX34" s="330"/>
      <c r="AY34" s="330"/>
      <c r="AZ34" s="330"/>
      <c r="BA34" s="330"/>
      <c r="BB34" s="330"/>
      <c r="BC34" s="330"/>
      <c r="BD34" s="323"/>
      <c r="BE34" s="329">
        <f>IF(BG34="","",MAX(C34:D43,U34:V43,AM34:AN43)+1)</f>
        <v>13</v>
      </c>
      <c r="BF34" s="329"/>
      <c r="BG34" s="330" t="str">
        <f>IF('各会計、関係団体の財政状況及び健全化判断比率'!B37="","",'各会計、関係団体の財政状況及び健全化判断比率'!B37)</f>
        <v>松浦魚市場特別会計</v>
      </c>
      <c r="BH34" s="330"/>
      <c r="BI34" s="330"/>
      <c r="BJ34" s="330"/>
      <c r="BK34" s="330"/>
      <c r="BL34" s="330"/>
      <c r="BM34" s="330"/>
      <c r="BN34" s="330"/>
      <c r="BO34" s="330"/>
      <c r="BP34" s="330"/>
      <c r="BQ34" s="330"/>
      <c r="BR34" s="330"/>
      <c r="BS34" s="330"/>
      <c r="BT34" s="330"/>
      <c r="BU34" s="330"/>
      <c r="BV34" s="323"/>
      <c r="BW34" s="329">
        <f>IF(BY34="","",MAX(C34:D43,U34:V43,AM34:AN43,BE34:BF43)+1)</f>
        <v>17</v>
      </c>
      <c r="BX34" s="329"/>
      <c r="BY34" s="330" t="str">
        <f>IF('各会計、関係団体の財政状況及び健全化判断比率'!B68="","",'各会計、関係団体の財政状況及び健全化判断比率'!B68)</f>
        <v>北松北部環境組合</v>
      </c>
      <c r="BZ34" s="330"/>
      <c r="CA34" s="330"/>
      <c r="CB34" s="330"/>
      <c r="CC34" s="330"/>
      <c r="CD34" s="330"/>
      <c r="CE34" s="330"/>
      <c r="CF34" s="330"/>
      <c r="CG34" s="330"/>
      <c r="CH34" s="330"/>
      <c r="CI34" s="330"/>
      <c r="CJ34" s="330"/>
      <c r="CK34" s="330"/>
      <c r="CL34" s="330"/>
      <c r="CM34" s="330"/>
      <c r="CN34" s="323"/>
      <c r="CO34" s="329">
        <f>IF(CQ34="","",MAX(C34:D43,U34:V43,AM34:AN43,BE34:BF43,BW34:BX43)+1)</f>
        <v>26</v>
      </c>
      <c r="CP34" s="329"/>
      <c r="CQ34" s="330" t="str">
        <f>IF('各会計、関係団体の財政状況及び健全化判断比率'!BS7="","",'各会計、関係団体の財政状況及び健全化判断比率'!BS7)</f>
        <v>長崎県林業公社</v>
      </c>
      <c r="CR34" s="330"/>
      <c r="CS34" s="330"/>
      <c r="CT34" s="330"/>
      <c r="CU34" s="330"/>
      <c r="CV34" s="330"/>
      <c r="CW34" s="330"/>
      <c r="CX34" s="330"/>
      <c r="CY34" s="330"/>
      <c r="CZ34" s="330"/>
      <c r="DA34" s="330"/>
      <c r="DB34" s="330"/>
      <c r="DC34" s="330"/>
      <c r="DD34" s="330"/>
      <c r="DE34" s="330"/>
      <c r="DF34" s="320"/>
      <c r="DG34" s="331" t="str">
        <f>IF('各会計、関係団体の財政状況及び健全化判断比率'!BR7="","",'各会計、関係団体の財政状況及び健全化判断比率'!BR7)</f>
        <v/>
      </c>
      <c r="DH34" s="331"/>
      <c r="DI34" s="328"/>
      <c r="DJ34" s="64"/>
      <c r="DK34" s="64"/>
      <c r="DL34" s="64"/>
      <c r="DM34" s="64"/>
      <c r="DN34" s="64"/>
      <c r="DO34" s="64"/>
    </row>
    <row r="35" spans="1:119" ht="32.25" customHeight="1" x14ac:dyDescent="0.15">
      <c r="A35" s="66"/>
      <c r="B35" s="322"/>
      <c r="C35" s="329">
        <f>IF(E35="","",C34+1)</f>
        <v>2</v>
      </c>
      <c r="D35" s="329"/>
      <c r="E35" s="330" t="str">
        <f>IF('各会計、関係団体の財政状況及び健全化判断比率'!B8="","",'各会計、関係団体の財政状況及び健全化判断比率'!B8)</f>
        <v>青島診療所事業特別会計</v>
      </c>
      <c r="F35" s="330"/>
      <c r="G35" s="330"/>
      <c r="H35" s="330"/>
      <c r="I35" s="330"/>
      <c r="J35" s="330"/>
      <c r="K35" s="330"/>
      <c r="L35" s="330"/>
      <c r="M35" s="330"/>
      <c r="N35" s="330"/>
      <c r="O35" s="330"/>
      <c r="P35" s="330"/>
      <c r="Q35" s="330"/>
      <c r="R35" s="330"/>
      <c r="S35" s="330"/>
      <c r="T35" s="323"/>
      <c r="U35" s="329">
        <f>IF(W35="","",U34+1)</f>
        <v>5</v>
      </c>
      <c r="V35" s="329"/>
      <c r="W35" s="330" t="str">
        <f>IF('各会計、関係団体の財政状況及び健全化判断比率'!B29="","",'各会計、関係団体の財政状況及び健全化判断比率'!B29)</f>
        <v>後期高齢者医療特別会計</v>
      </c>
      <c r="X35" s="330"/>
      <c r="Y35" s="330"/>
      <c r="Z35" s="330"/>
      <c r="AA35" s="330"/>
      <c r="AB35" s="330"/>
      <c r="AC35" s="330"/>
      <c r="AD35" s="330"/>
      <c r="AE35" s="330"/>
      <c r="AF35" s="330"/>
      <c r="AG35" s="330"/>
      <c r="AH35" s="330"/>
      <c r="AI35" s="330"/>
      <c r="AJ35" s="330"/>
      <c r="AK35" s="330"/>
      <c r="AL35" s="323"/>
      <c r="AM35" s="329">
        <f t="shared" ref="AM35:AM43" si="0">IF(AO35="","",AM34+1)</f>
        <v>11</v>
      </c>
      <c r="AN35" s="329"/>
      <c r="AO35" s="330" t="str">
        <f>IF('各会計、関係団体の財政状況及び健全化判断比率'!B35="","",'各会計、関係団体の財政状況及び健全化判断比率'!B35)</f>
        <v>工業用水道事業会計</v>
      </c>
      <c r="AP35" s="330"/>
      <c r="AQ35" s="330"/>
      <c r="AR35" s="330"/>
      <c r="AS35" s="330"/>
      <c r="AT35" s="330"/>
      <c r="AU35" s="330"/>
      <c r="AV35" s="330"/>
      <c r="AW35" s="330"/>
      <c r="AX35" s="330"/>
      <c r="AY35" s="330"/>
      <c r="AZ35" s="330"/>
      <c r="BA35" s="330"/>
      <c r="BB35" s="330"/>
      <c r="BC35" s="330"/>
      <c r="BD35" s="323"/>
      <c r="BE35" s="329">
        <f t="shared" ref="BE35:BE43" si="1">IF(BG35="","",BE34+1)</f>
        <v>14</v>
      </c>
      <c r="BF35" s="329"/>
      <c r="BG35" s="330" t="str">
        <f>IF('各会計、関係団体の財政状況及び健全化判断比率'!B38="","",'各会計、関係団体の財政状況及び健全化判断比率'!B38)</f>
        <v>下水道事業特別会計</v>
      </c>
      <c r="BH35" s="330"/>
      <c r="BI35" s="330"/>
      <c r="BJ35" s="330"/>
      <c r="BK35" s="330"/>
      <c r="BL35" s="330"/>
      <c r="BM35" s="330"/>
      <c r="BN35" s="330"/>
      <c r="BO35" s="330"/>
      <c r="BP35" s="330"/>
      <c r="BQ35" s="330"/>
      <c r="BR35" s="330"/>
      <c r="BS35" s="330"/>
      <c r="BT35" s="330"/>
      <c r="BU35" s="330"/>
      <c r="BV35" s="323"/>
      <c r="BW35" s="329">
        <f t="shared" ref="BW35:BW43" si="2">IF(BY35="","",BW34+1)</f>
        <v>18</v>
      </c>
      <c r="BX35" s="329"/>
      <c r="BY35" s="330" t="str">
        <f>IF('各会計、関係団体の財政状況及び健全化判断比率'!B69="","",'各会計、関係団体の財政状況及び健全化判断比率'!B69)</f>
        <v>長崎県市町村総合事務組合（一般会計）</v>
      </c>
      <c r="BZ35" s="330"/>
      <c r="CA35" s="330"/>
      <c r="CB35" s="330"/>
      <c r="CC35" s="330"/>
      <c r="CD35" s="330"/>
      <c r="CE35" s="330"/>
      <c r="CF35" s="330"/>
      <c r="CG35" s="330"/>
      <c r="CH35" s="330"/>
      <c r="CI35" s="330"/>
      <c r="CJ35" s="330"/>
      <c r="CK35" s="330"/>
      <c r="CL35" s="330"/>
      <c r="CM35" s="330"/>
      <c r="CN35" s="323"/>
      <c r="CO35" s="329" t="str">
        <f t="shared" ref="CO35:CO43" si="3">IF(CQ35="","",CO34+1)</f>
        <v/>
      </c>
      <c r="CP35" s="329"/>
      <c r="CQ35" s="330" t="str">
        <f>IF('各会計、関係団体の財政状況及び健全化判断比率'!BS8="","",'各会計、関係団体の財政状況及び健全化判断比率'!BS8)</f>
        <v/>
      </c>
      <c r="CR35" s="330"/>
      <c r="CS35" s="330"/>
      <c r="CT35" s="330"/>
      <c r="CU35" s="330"/>
      <c r="CV35" s="330"/>
      <c r="CW35" s="330"/>
      <c r="CX35" s="330"/>
      <c r="CY35" s="330"/>
      <c r="CZ35" s="330"/>
      <c r="DA35" s="330"/>
      <c r="DB35" s="330"/>
      <c r="DC35" s="330"/>
      <c r="DD35" s="330"/>
      <c r="DE35" s="330"/>
      <c r="DF35" s="320"/>
      <c r="DG35" s="331" t="str">
        <f>IF('各会計、関係団体の財政状況及び健全化判断比率'!BR8="","",'各会計、関係団体の財政状況及び健全化判断比率'!BR8)</f>
        <v/>
      </c>
      <c r="DH35" s="331"/>
      <c r="DI35" s="328"/>
      <c r="DJ35" s="64"/>
      <c r="DK35" s="64"/>
      <c r="DL35" s="64"/>
      <c r="DM35" s="64"/>
      <c r="DN35" s="64"/>
      <c r="DO35" s="64"/>
    </row>
    <row r="36" spans="1:119" ht="32.25" customHeight="1" x14ac:dyDescent="0.15">
      <c r="A36" s="66"/>
      <c r="B36" s="322"/>
      <c r="C36" s="329">
        <f>IF(E36="","",C35+1)</f>
        <v>3</v>
      </c>
      <c r="D36" s="329"/>
      <c r="E36" s="330" t="str">
        <f>IF('各会計、関係団体の財政状況及び健全化判断比率'!B9="","",'各会計、関係団体の財政状況及び健全化判断比率'!B9)</f>
        <v>鉱害復旧灌漑用水施設維持管理事業特別会計</v>
      </c>
      <c r="F36" s="330"/>
      <c r="G36" s="330"/>
      <c r="H36" s="330"/>
      <c r="I36" s="330"/>
      <c r="J36" s="330"/>
      <c r="K36" s="330"/>
      <c r="L36" s="330"/>
      <c r="M36" s="330"/>
      <c r="N36" s="330"/>
      <c r="O36" s="330"/>
      <c r="P36" s="330"/>
      <c r="Q36" s="330"/>
      <c r="R36" s="330"/>
      <c r="S36" s="330"/>
      <c r="T36" s="323"/>
      <c r="U36" s="329">
        <f t="shared" ref="U36:U43" si="4">IF(W36="","",U35+1)</f>
        <v>6</v>
      </c>
      <c r="V36" s="329"/>
      <c r="W36" s="330" t="str">
        <f>IF('各会計、関係団体の財政状況及び健全化判断比率'!B30="","",'各会計、関係団体の財政状況及び健全化判断比率'!B30)</f>
        <v>介護保険特別会計（保険事業勘定）</v>
      </c>
      <c r="X36" s="330"/>
      <c r="Y36" s="330"/>
      <c r="Z36" s="330"/>
      <c r="AA36" s="330"/>
      <c r="AB36" s="330"/>
      <c r="AC36" s="330"/>
      <c r="AD36" s="330"/>
      <c r="AE36" s="330"/>
      <c r="AF36" s="330"/>
      <c r="AG36" s="330"/>
      <c r="AH36" s="330"/>
      <c r="AI36" s="330"/>
      <c r="AJ36" s="330"/>
      <c r="AK36" s="330"/>
      <c r="AL36" s="323"/>
      <c r="AM36" s="329">
        <f t="shared" si="0"/>
        <v>12</v>
      </c>
      <c r="AN36" s="329"/>
      <c r="AO36" s="330" t="str">
        <f>IF('各会計、関係団体の財政状況及び健全化判断比率'!B36="","",'各会計、関係団体の財政状況及び健全化判断比率'!B36)</f>
        <v>下水道事業会計</v>
      </c>
      <c r="AP36" s="330"/>
      <c r="AQ36" s="330"/>
      <c r="AR36" s="330"/>
      <c r="AS36" s="330"/>
      <c r="AT36" s="330"/>
      <c r="AU36" s="330"/>
      <c r="AV36" s="330"/>
      <c r="AW36" s="330"/>
      <c r="AX36" s="330"/>
      <c r="AY36" s="330"/>
      <c r="AZ36" s="330"/>
      <c r="BA36" s="330"/>
      <c r="BB36" s="330"/>
      <c r="BC36" s="330"/>
      <c r="BD36" s="323"/>
      <c r="BE36" s="329">
        <f t="shared" si="1"/>
        <v>15</v>
      </c>
      <c r="BF36" s="329"/>
      <c r="BG36" s="330" t="str">
        <f>IF('各会計、関係団体の財政状況及び健全化判断比率'!B39="","",'各会計、関係団体の財政状況及び健全化判断比率'!B39)</f>
        <v>臨海土地造成事業特別会計</v>
      </c>
      <c r="BH36" s="330"/>
      <c r="BI36" s="330"/>
      <c r="BJ36" s="330"/>
      <c r="BK36" s="330"/>
      <c r="BL36" s="330"/>
      <c r="BM36" s="330"/>
      <c r="BN36" s="330"/>
      <c r="BO36" s="330"/>
      <c r="BP36" s="330"/>
      <c r="BQ36" s="330"/>
      <c r="BR36" s="330"/>
      <c r="BS36" s="330"/>
      <c r="BT36" s="330"/>
      <c r="BU36" s="330"/>
      <c r="BV36" s="323"/>
      <c r="BW36" s="329">
        <f t="shared" si="2"/>
        <v>19</v>
      </c>
      <c r="BX36" s="329"/>
      <c r="BY36" s="330" t="str">
        <f>IF('各会計、関係団体の財政状況及び健全化判断比率'!B70="","",'各会計、関係団体の財政状況及び健全化判断比率'!B70)</f>
        <v>長崎県市町村総合事務組合（市町村会館管理事業特別会計）</v>
      </c>
      <c r="BZ36" s="330"/>
      <c r="CA36" s="330"/>
      <c r="CB36" s="330"/>
      <c r="CC36" s="330"/>
      <c r="CD36" s="330"/>
      <c r="CE36" s="330"/>
      <c r="CF36" s="330"/>
      <c r="CG36" s="330"/>
      <c r="CH36" s="330"/>
      <c r="CI36" s="330"/>
      <c r="CJ36" s="330"/>
      <c r="CK36" s="330"/>
      <c r="CL36" s="330"/>
      <c r="CM36" s="330"/>
      <c r="CN36" s="323"/>
      <c r="CO36" s="329" t="str">
        <f t="shared" si="3"/>
        <v/>
      </c>
      <c r="CP36" s="329"/>
      <c r="CQ36" s="330" t="str">
        <f>IF('各会計、関係団体の財政状況及び健全化判断比率'!BS9="","",'各会計、関係団体の財政状況及び健全化判断比率'!BS9)</f>
        <v/>
      </c>
      <c r="CR36" s="330"/>
      <c r="CS36" s="330"/>
      <c r="CT36" s="330"/>
      <c r="CU36" s="330"/>
      <c r="CV36" s="330"/>
      <c r="CW36" s="330"/>
      <c r="CX36" s="330"/>
      <c r="CY36" s="330"/>
      <c r="CZ36" s="330"/>
      <c r="DA36" s="330"/>
      <c r="DB36" s="330"/>
      <c r="DC36" s="330"/>
      <c r="DD36" s="330"/>
      <c r="DE36" s="330"/>
      <c r="DF36" s="320"/>
      <c r="DG36" s="331" t="str">
        <f>IF('各会計、関係団体の財政状況及び健全化判断比率'!BR9="","",'各会計、関係団体の財政状況及び健全化判断比率'!BR9)</f>
        <v/>
      </c>
      <c r="DH36" s="331"/>
      <c r="DI36" s="328"/>
      <c r="DJ36" s="64"/>
      <c r="DK36" s="64"/>
      <c r="DL36" s="64"/>
      <c r="DM36" s="64"/>
      <c r="DN36" s="64"/>
      <c r="DO36" s="64"/>
    </row>
    <row r="37" spans="1:119" ht="32.25" customHeight="1" x14ac:dyDescent="0.15">
      <c r="A37" s="66"/>
      <c r="B37" s="322"/>
      <c r="C37" s="329" t="str">
        <f>IF(E37="","",C36+1)</f>
        <v/>
      </c>
      <c r="D37" s="329"/>
      <c r="E37" s="330" t="str">
        <f>IF('各会計、関係団体の財政状況及び健全化判断比率'!B10="","",'各会計、関係団体の財政状況及び健全化判断比率'!B10)</f>
        <v/>
      </c>
      <c r="F37" s="330"/>
      <c r="G37" s="330"/>
      <c r="H37" s="330"/>
      <c r="I37" s="330"/>
      <c r="J37" s="330"/>
      <c r="K37" s="330"/>
      <c r="L37" s="330"/>
      <c r="M37" s="330"/>
      <c r="N37" s="330"/>
      <c r="O37" s="330"/>
      <c r="P37" s="330"/>
      <c r="Q37" s="330"/>
      <c r="R37" s="330"/>
      <c r="S37" s="330"/>
      <c r="T37" s="323"/>
      <c r="U37" s="329">
        <f t="shared" si="4"/>
        <v>7</v>
      </c>
      <c r="V37" s="329"/>
      <c r="W37" s="330" t="str">
        <f>IF('各会計、関係団体の財政状況及び健全化判断比率'!B31="","",'各会計、関係団体の財政状況及び健全化判断比率'!B31)</f>
        <v>介護保険特別会計（介護サービス事業勘定）</v>
      </c>
      <c r="X37" s="330"/>
      <c r="Y37" s="330"/>
      <c r="Z37" s="330"/>
      <c r="AA37" s="330"/>
      <c r="AB37" s="330"/>
      <c r="AC37" s="330"/>
      <c r="AD37" s="330"/>
      <c r="AE37" s="330"/>
      <c r="AF37" s="330"/>
      <c r="AG37" s="330"/>
      <c r="AH37" s="330"/>
      <c r="AI37" s="330"/>
      <c r="AJ37" s="330"/>
      <c r="AK37" s="330"/>
      <c r="AL37" s="323"/>
      <c r="AM37" s="329" t="str">
        <f t="shared" si="0"/>
        <v/>
      </c>
      <c r="AN37" s="329"/>
      <c r="AO37" s="330"/>
      <c r="AP37" s="330"/>
      <c r="AQ37" s="330"/>
      <c r="AR37" s="330"/>
      <c r="AS37" s="330"/>
      <c r="AT37" s="330"/>
      <c r="AU37" s="330"/>
      <c r="AV37" s="330"/>
      <c r="AW37" s="330"/>
      <c r="AX37" s="330"/>
      <c r="AY37" s="330"/>
      <c r="AZ37" s="330"/>
      <c r="BA37" s="330"/>
      <c r="BB37" s="330"/>
      <c r="BC37" s="330"/>
      <c r="BD37" s="323"/>
      <c r="BE37" s="329">
        <f t="shared" si="1"/>
        <v>16</v>
      </c>
      <c r="BF37" s="329"/>
      <c r="BG37" s="330" t="str">
        <f>IF('各会計、関係団体の財政状況及び健全化判断比率'!B40="","",'各会計、関係団体の財政状況及び健全化判断比率'!B40)</f>
        <v>工業団地造成事業特別会計</v>
      </c>
      <c r="BH37" s="330"/>
      <c r="BI37" s="330"/>
      <c r="BJ37" s="330"/>
      <c r="BK37" s="330"/>
      <c r="BL37" s="330"/>
      <c r="BM37" s="330"/>
      <c r="BN37" s="330"/>
      <c r="BO37" s="330"/>
      <c r="BP37" s="330"/>
      <c r="BQ37" s="330"/>
      <c r="BR37" s="330"/>
      <c r="BS37" s="330"/>
      <c r="BT37" s="330"/>
      <c r="BU37" s="330"/>
      <c r="BV37" s="323"/>
      <c r="BW37" s="329">
        <f t="shared" si="2"/>
        <v>20</v>
      </c>
      <c r="BX37" s="329"/>
      <c r="BY37" s="330" t="str">
        <f>IF('各会計、関係団体の財政状況及び健全化判断比率'!B71="","",'各会計、関係団体の財政状況及び健全化判断比率'!B71)</f>
        <v>長崎県市町村総合事務組合（市町村会館馬町別館管理事業特別会計）</v>
      </c>
      <c r="BZ37" s="330"/>
      <c r="CA37" s="330"/>
      <c r="CB37" s="330"/>
      <c r="CC37" s="330"/>
      <c r="CD37" s="330"/>
      <c r="CE37" s="330"/>
      <c r="CF37" s="330"/>
      <c r="CG37" s="330"/>
      <c r="CH37" s="330"/>
      <c r="CI37" s="330"/>
      <c r="CJ37" s="330"/>
      <c r="CK37" s="330"/>
      <c r="CL37" s="330"/>
      <c r="CM37" s="330"/>
      <c r="CN37" s="323"/>
      <c r="CO37" s="329" t="str">
        <f t="shared" si="3"/>
        <v/>
      </c>
      <c r="CP37" s="329"/>
      <c r="CQ37" s="330" t="str">
        <f>IF('各会計、関係団体の財政状況及び健全化判断比率'!BS10="","",'各会計、関係団体の財政状況及び健全化判断比率'!BS10)</f>
        <v/>
      </c>
      <c r="CR37" s="330"/>
      <c r="CS37" s="330"/>
      <c r="CT37" s="330"/>
      <c r="CU37" s="330"/>
      <c r="CV37" s="330"/>
      <c r="CW37" s="330"/>
      <c r="CX37" s="330"/>
      <c r="CY37" s="330"/>
      <c r="CZ37" s="330"/>
      <c r="DA37" s="330"/>
      <c r="DB37" s="330"/>
      <c r="DC37" s="330"/>
      <c r="DD37" s="330"/>
      <c r="DE37" s="330"/>
      <c r="DF37" s="320"/>
      <c r="DG37" s="331" t="str">
        <f>IF('各会計、関係団体の財政状況及び健全化判断比率'!BR10="","",'各会計、関係団体の財政状況及び健全化判断比率'!BR10)</f>
        <v/>
      </c>
      <c r="DH37" s="331"/>
      <c r="DI37" s="328"/>
      <c r="DJ37" s="64"/>
      <c r="DK37" s="64"/>
      <c r="DL37" s="64"/>
      <c r="DM37" s="64"/>
      <c r="DN37" s="64"/>
      <c r="DO37" s="64"/>
    </row>
    <row r="38" spans="1:119" ht="32.25" customHeight="1" x14ac:dyDescent="0.15">
      <c r="A38" s="66"/>
      <c r="B38" s="322"/>
      <c r="C38" s="329" t="str">
        <f t="shared" ref="C38:C43" si="5">IF(E38="","",C37+1)</f>
        <v/>
      </c>
      <c r="D38" s="329"/>
      <c r="E38" s="330" t="str">
        <f>IF('各会計、関係団体の財政状況及び健全化判断比率'!B11="","",'各会計、関係団体の財政状況及び健全化判断比率'!B11)</f>
        <v/>
      </c>
      <c r="F38" s="330"/>
      <c r="G38" s="330"/>
      <c r="H38" s="330"/>
      <c r="I38" s="330"/>
      <c r="J38" s="330"/>
      <c r="K38" s="330"/>
      <c r="L38" s="330"/>
      <c r="M38" s="330"/>
      <c r="N38" s="330"/>
      <c r="O38" s="330"/>
      <c r="P38" s="330"/>
      <c r="Q38" s="330"/>
      <c r="R38" s="330"/>
      <c r="S38" s="330"/>
      <c r="T38" s="323"/>
      <c r="U38" s="329">
        <f t="shared" si="4"/>
        <v>8</v>
      </c>
      <c r="V38" s="329"/>
      <c r="W38" s="330" t="str">
        <f>IF('各会計、関係団体の財政状況及び健全化判断比率'!B32="","",'各会計、関係団体の財政状況及び健全化判断比率'!B32)</f>
        <v>福島診療所事業特別会計</v>
      </c>
      <c r="X38" s="330"/>
      <c r="Y38" s="330"/>
      <c r="Z38" s="330"/>
      <c r="AA38" s="330"/>
      <c r="AB38" s="330"/>
      <c r="AC38" s="330"/>
      <c r="AD38" s="330"/>
      <c r="AE38" s="330"/>
      <c r="AF38" s="330"/>
      <c r="AG38" s="330"/>
      <c r="AH38" s="330"/>
      <c r="AI38" s="330"/>
      <c r="AJ38" s="330"/>
      <c r="AK38" s="330"/>
      <c r="AL38" s="323"/>
      <c r="AM38" s="329" t="str">
        <f t="shared" si="0"/>
        <v/>
      </c>
      <c r="AN38" s="329"/>
      <c r="AO38" s="330"/>
      <c r="AP38" s="330"/>
      <c r="AQ38" s="330"/>
      <c r="AR38" s="330"/>
      <c r="AS38" s="330"/>
      <c r="AT38" s="330"/>
      <c r="AU38" s="330"/>
      <c r="AV38" s="330"/>
      <c r="AW38" s="330"/>
      <c r="AX38" s="330"/>
      <c r="AY38" s="330"/>
      <c r="AZ38" s="330"/>
      <c r="BA38" s="330"/>
      <c r="BB38" s="330"/>
      <c r="BC38" s="330"/>
      <c r="BD38" s="323"/>
      <c r="BE38" s="329" t="str">
        <f t="shared" si="1"/>
        <v/>
      </c>
      <c r="BF38" s="329"/>
      <c r="BG38" s="330"/>
      <c r="BH38" s="330"/>
      <c r="BI38" s="330"/>
      <c r="BJ38" s="330"/>
      <c r="BK38" s="330"/>
      <c r="BL38" s="330"/>
      <c r="BM38" s="330"/>
      <c r="BN38" s="330"/>
      <c r="BO38" s="330"/>
      <c r="BP38" s="330"/>
      <c r="BQ38" s="330"/>
      <c r="BR38" s="330"/>
      <c r="BS38" s="330"/>
      <c r="BT38" s="330"/>
      <c r="BU38" s="330"/>
      <c r="BV38" s="323"/>
      <c r="BW38" s="329">
        <f t="shared" si="2"/>
        <v>21</v>
      </c>
      <c r="BX38" s="329"/>
      <c r="BY38" s="330" t="str">
        <f>IF('各会計、関係団体の財政状況及び健全化判断比率'!B72="","",'各会計、関係団体の財政状況及び健全化判断比率'!B72)</f>
        <v>長崎県市町村総合事務組合（公平委員会事業特別会計）</v>
      </c>
      <c r="BZ38" s="330"/>
      <c r="CA38" s="330"/>
      <c r="CB38" s="330"/>
      <c r="CC38" s="330"/>
      <c r="CD38" s="330"/>
      <c r="CE38" s="330"/>
      <c r="CF38" s="330"/>
      <c r="CG38" s="330"/>
      <c r="CH38" s="330"/>
      <c r="CI38" s="330"/>
      <c r="CJ38" s="330"/>
      <c r="CK38" s="330"/>
      <c r="CL38" s="330"/>
      <c r="CM38" s="330"/>
      <c r="CN38" s="323"/>
      <c r="CO38" s="329" t="str">
        <f t="shared" si="3"/>
        <v/>
      </c>
      <c r="CP38" s="329"/>
      <c r="CQ38" s="330" t="str">
        <f>IF('各会計、関係団体の財政状況及び健全化判断比率'!BS11="","",'各会計、関係団体の財政状況及び健全化判断比率'!BS11)</f>
        <v/>
      </c>
      <c r="CR38" s="330"/>
      <c r="CS38" s="330"/>
      <c r="CT38" s="330"/>
      <c r="CU38" s="330"/>
      <c r="CV38" s="330"/>
      <c r="CW38" s="330"/>
      <c r="CX38" s="330"/>
      <c r="CY38" s="330"/>
      <c r="CZ38" s="330"/>
      <c r="DA38" s="330"/>
      <c r="DB38" s="330"/>
      <c r="DC38" s="330"/>
      <c r="DD38" s="330"/>
      <c r="DE38" s="330"/>
      <c r="DF38" s="320"/>
      <c r="DG38" s="331" t="str">
        <f>IF('各会計、関係団体の財政状況及び健全化判断比率'!BR11="","",'各会計、関係団体の財政状況及び健全化判断比率'!BR11)</f>
        <v/>
      </c>
      <c r="DH38" s="331"/>
      <c r="DI38" s="328"/>
      <c r="DJ38" s="64"/>
      <c r="DK38" s="64"/>
      <c r="DL38" s="64"/>
      <c r="DM38" s="64"/>
      <c r="DN38" s="64"/>
      <c r="DO38" s="64"/>
    </row>
    <row r="39" spans="1:119" ht="32.25" customHeight="1" x14ac:dyDescent="0.15">
      <c r="A39" s="66"/>
      <c r="B39" s="322"/>
      <c r="C39" s="329" t="str">
        <f t="shared" si="5"/>
        <v/>
      </c>
      <c r="D39" s="329"/>
      <c r="E39" s="330" t="str">
        <f>IF('各会計、関係団体の財政状況及び健全化判断比率'!B12="","",'各会計、関係団体の財政状況及び健全化判断比率'!B12)</f>
        <v/>
      </c>
      <c r="F39" s="330"/>
      <c r="G39" s="330"/>
      <c r="H39" s="330"/>
      <c r="I39" s="330"/>
      <c r="J39" s="330"/>
      <c r="K39" s="330"/>
      <c r="L39" s="330"/>
      <c r="M39" s="330"/>
      <c r="N39" s="330"/>
      <c r="O39" s="330"/>
      <c r="P39" s="330"/>
      <c r="Q39" s="330"/>
      <c r="R39" s="330"/>
      <c r="S39" s="330"/>
      <c r="T39" s="323"/>
      <c r="U39" s="329">
        <f t="shared" si="4"/>
        <v>9</v>
      </c>
      <c r="V39" s="329"/>
      <c r="W39" s="330" t="str">
        <f>IF('各会計、関係団体の財政状況及び健全化判断比率'!B33="","",'各会計、関係団体の財政状況及び健全化判断比率'!B33)</f>
        <v>鷹島診療所事業特別会計</v>
      </c>
      <c r="X39" s="330"/>
      <c r="Y39" s="330"/>
      <c r="Z39" s="330"/>
      <c r="AA39" s="330"/>
      <c r="AB39" s="330"/>
      <c r="AC39" s="330"/>
      <c r="AD39" s="330"/>
      <c r="AE39" s="330"/>
      <c r="AF39" s="330"/>
      <c r="AG39" s="330"/>
      <c r="AH39" s="330"/>
      <c r="AI39" s="330"/>
      <c r="AJ39" s="330"/>
      <c r="AK39" s="330"/>
      <c r="AL39" s="323"/>
      <c r="AM39" s="329" t="str">
        <f t="shared" si="0"/>
        <v/>
      </c>
      <c r="AN39" s="329"/>
      <c r="AO39" s="330"/>
      <c r="AP39" s="330"/>
      <c r="AQ39" s="330"/>
      <c r="AR39" s="330"/>
      <c r="AS39" s="330"/>
      <c r="AT39" s="330"/>
      <c r="AU39" s="330"/>
      <c r="AV39" s="330"/>
      <c r="AW39" s="330"/>
      <c r="AX39" s="330"/>
      <c r="AY39" s="330"/>
      <c r="AZ39" s="330"/>
      <c r="BA39" s="330"/>
      <c r="BB39" s="330"/>
      <c r="BC39" s="330"/>
      <c r="BD39" s="323"/>
      <c r="BE39" s="329" t="str">
        <f t="shared" si="1"/>
        <v/>
      </c>
      <c r="BF39" s="329"/>
      <c r="BG39" s="330"/>
      <c r="BH39" s="330"/>
      <c r="BI39" s="330"/>
      <c r="BJ39" s="330"/>
      <c r="BK39" s="330"/>
      <c r="BL39" s="330"/>
      <c r="BM39" s="330"/>
      <c r="BN39" s="330"/>
      <c r="BO39" s="330"/>
      <c r="BP39" s="330"/>
      <c r="BQ39" s="330"/>
      <c r="BR39" s="330"/>
      <c r="BS39" s="330"/>
      <c r="BT39" s="330"/>
      <c r="BU39" s="330"/>
      <c r="BV39" s="323"/>
      <c r="BW39" s="329">
        <f t="shared" si="2"/>
        <v>22</v>
      </c>
      <c r="BX39" s="329"/>
      <c r="BY39" s="330" t="str">
        <f>IF('各会計、関係団体の財政状況及び健全化判断比率'!B73="","",'各会計、関係団体の財政状況及び健全化判断比率'!B73)</f>
        <v>長崎県市町村総合事務組合（行政不服審査会事業特別会計）</v>
      </c>
      <c r="BZ39" s="330"/>
      <c r="CA39" s="330"/>
      <c r="CB39" s="330"/>
      <c r="CC39" s="330"/>
      <c r="CD39" s="330"/>
      <c r="CE39" s="330"/>
      <c r="CF39" s="330"/>
      <c r="CG39" s="330"/>
      <c r="CH39" s="330"/>
      <c r="CI39" s="330"/>
      <c r="CJ39" s="330"/>
      <c r="CK39" s="330"/>
      <c r="CL39" s="330"/>
      <c r="CM39" s="330"/>
      <c r="CN39" s="323"/>
      <c r="CO39" s="329" t="str">
        <f t="shared" si="3"/>
        <v/>
      </c>
      <c r="CP39" s="329"/>
      <c r="CQ39" s="330" t="str">
        <f>IF('各会計、関係団体の財政状況及び健全化判断比率'!BS12="","",'各会計、関係団体の財政状況及び健全化判断比率'!BS12)</f>
        <v/>
      </c>
      <c r="CR39" s="330"/>
      <c r="CS39" s="330"/>
      <c r="CT39" s="330"/>
      <c r="CU39" s="330"/>
      <c r="CV39" s="330"/>
      <c r="CW39" s="330"/>
      <c r="CX39" s="330"/>
      <c r="CY39" s="330"/>
      <c r="CZ39" s="330"/>
      <c r="DA39" s="330"/>
      <c r="DB39" s="330"/>
      <c r="DC39" s="330"/>
      <c r="DD39" s="330"/>
      <c r="DE39" s="330"/>
      <c r="DF39" s="320"/>
      <c r="DG39" s="331" t="str">
        <f>IF('各会計、関係団体の財政状況及び健全化判断比率'!BR12="","",'各会計、関係団体の財政状況及び健全化判断比率'!BR12)</f>
        <v/>
      </c>
      <c r="DH39" s="331"/>
      <c r="DI39" s="328"/>
      <c r="DJ39" s="64"/>
      <c r="DK39" s="64"/>
      <c r="DL39" s="64"/>
      <c r="DM39" s="64"/>
      <c r="DN39" s="64"/>
      <c r="DO39" s="64"/>
    </row>
    <row r="40" spans="1:119" ht="32.25" customHeight="1" x14ac:dyDescent="0.15">
      <c r="A40" s="66"/>
      <c r="B40" s="322"/>
      <c r="C40" s="329" t="str">
        <f t="shared" si="5"/>
        <v/>
      </c>
      <c r="D40" s="329"/>
      <c r="E40" s="330" t="str">
        <f>IF('各会計、関係団体の財政状況及び健全化判断比率'!B13="","",'各会計、関係団体の財政状況及び健全化判断比率'!B13)</f>
        <v/>
      </c>
      <c r="F40" s="330"/>
      <c r="G40" s="330"/>
      <c r="H40" s="330"/>
      <c r="I40" s="330"/>
      <c r="J40" s="330"/>
      <c r="K40" s="330"/>
      <c r="L40" s="330"/>
      <c r="M40" s="330"/>
      <c r="N40" s="330"/>
      <c r="O40" s="330"/>
      <c r="P40" s="330"/>
      <c r="Q40" s="330"/>
      <c r="R40" s="330"/>
      <c r="S40" s="330"/>
      <c r="T40" s="323"/>
      <c r="U40" s="329" t="str">
        <f t="shared" si="4"/>
        <v/>
      </c>
      <c r="V40" s="329"/>
      <c r="W40" s="330"/>
      <c r="X40" s="330"/>
      <c r="Y40" s="330"/>
      <c r="Z40" s="330"/>
      <c r="AA40" s="330"/>
      <c r="AB40" s="330"/>
      <c r="AC40" s="330"/>
      <c r="AD40" s="330"/>
      <c r="AE40" s="330"/>
      <c r="AF40" s="330"/>
      <c r="AG40" s="330"/>
      <c r="AH40" s="330"/>
      <c r="AI40" s="330"/>
      <c r="AJ40" s="330"/>
      <c r="AK40" s="330"/>
      <c r="AL40" s="323"/>
      <c r="AM40" s="329" t="str">
        <f t="shared" si="0"/>
        <v/>
      </c>
      <c r="AN40" s="329"/>
      <c r="AO40" s="330"/>
      <c r="AP40" s="330"/>
      <c r="AQ40" s="330"/>
      <c r="AR40" s="330"/>
      <c r="AS40" s="330"/>
      <c r="AT40" s="330"/>
      <c r="AU40" s="330"/>
      <c r="AV40" s="330"/>
      <c r="AW40" s="330"/>
      <c r="AX40" s="330"/>
      <c r="AY40" s="330"/>
      <c r="AZ40" s="330"/>
      <c r="BA40" s="330"/>
      <c r="BB40" s="330"/>
      <c r="BC40" s="330"/>
      <c r="BD40" s="323"/>
      <c r="BE40" s="329" t="str">
        <f t="shared" si="1"/>
        <v/>
      </c>
      <c r="BF40" s="329"/>
      <c r="BG40" s="330"/>
      <c r="BH40" s="330"/>
      <c r="BI40" s="330"/>
      <c r="BJ40" s="330"/>
      <c r="BK40" s="330"/>
      <c r="BL40" s="330"/>
      <c r="BM40" s="330"/>
      <c r="BN40" s="330"/>
      <c r="BO40" s="330"/>
      <c r="BP40" s="330"/>
      <c r="BQ40" s="330"/>
      <c r="BR40" s="330"/>
      <c r="BS40" s="330"/>
      <c r="BT40" s="330"/>
      <c r="BU40" s="330"/>
      <c r="BV40" s="323"/>
      <c r="BW40" s="329">
        <f t="shared" si="2"/>
        <v>23</v>
      </c>
      <c r="BX40" s="329"/>
      <c r="BY40" s="330" t="str">
        <f>IF('各会計、関係団体の財政状況及び健全化判断比率'!B74="","",'各会計、関係団体の財政状況及び健全化判断比率'!B74)</f>
        <v>長崎県市町村総合事務組合（交通災害共済事業特別会計）</v>
      </c>
      <c r="BZ40" s="330"/>
      <c r="CA40" s="330"/>
      <c r="CB40" s="330"/>
      <c r="CC40" s="330"/>
      <c r="CD40" s="330"/>
      <c r="CE40" s="330"/>
      <c r="CF40" s="330"/>
      <c r="CG40" s="330"/>
      <c r="CH40" s="330"/>
      <c r="CI40" s="330"/>
      <c r="CJ40" s="330"/>
      <c r="CK40" s="330"/>
      <c r="CL40" s="330"/>
      <c r="CM40" s="330"/>
      <c r="CN40" s="323"/>
      <c r="CO40" s="329" t="str">
        <f t="shared" si="3"/>
        <v/>
      </c>
      <c r="CP40" s="329"/>
      <c r="CQ40" s="330" t="str">
        <f>IF('各会計、関係団体の財政状況及び健全化判断比率'!BS13="","",'各会計、関係団体の財政状況及び健全化判断比率'!BS13)</f>
        <v/>
      </c>
      <c r="CR40" s="330"/>
      <c r="CS40" s="330"/>
      <c r="CT40" s="330"/>
      <c r="CU40" s="330"/>
      <c r="CV40" s="330"/>
      <c r="CW40" s="330"/>
      <c r="CX40" s="330"/>
      <c r="CY40" s="330"/>
      <c r="CZ40" s="330"/>
      <c r="DA40" s="330"/>
      <c r="DB40" s="330"/>
      <c r="DC40" s="330"/>
      <c r="DD40" s="330"/>
      <c r="DE40" s="330"/>
      <c r="DF40" s="320"/>
      <c r="DG40" s="331" t="str">
        <f>IF('各会計、関係団体の財政状況及び健全化判断比率'!BR13="","",'各会計、関係団体の財政状況及び健全化判断比率'!BR13)</f>
        <v/>
      </c>
      <c r="DH40" s="331"/>
      <c r="DI40" s="328"/>
      <c r="DJ40" s="64"/>
      <c r="DK40" s="64"/>
      <c r="DL40" s="64"/>
      <c r="DM40" s="64"/>
      <c r="DN40" s="64"/>
      <c r="DO40" s="64"/>
    </row>
    <row r="41" spans="1:119" ht="32.25" customHeight="1" x14ac:dyDescent="0.15">
      <c r="A41" s="66"/>
      <c r="B41" s="322"/>
      <c r="C41" s="329" t="str">
        <f t="shared" si="5"/>
        <v/>
      </c>
      <c r="D41" s="329"/>
      <c r="E41" s="330" t="str">
        <f>IF('各会計、関係団体の財政状況及び健全化判断比率'!B14="","",'各会計、関係団体の財政状況及び健全化判断比率'!B14)</f>
        <v/>
      </c>
      <c r="F41" s="330"/>
      <c r="G41" s="330"/>
      <c r="H41" s="330"/>
      <c r="I41" s="330"/>
      <c r="J41" s="330"/>
      <c r="K41" s="330"/>
      <c r="L41" s="330"/>
      <c r="M41" s="330"/>
      <c r="N41" s="330"/>
      <c r="O41" s="330"/>
      <c r="P41" s="330"/>
      <c r="Q41" s="330"/>
      <c r="R41" s="330"/>
      <c r="S41" s="330"/>
      <c r="T41" s="323"/>
      <c r="U41" s="329" t="str">
        <f t="shared" si="4"/>
        <v/>
      </c>
      <c r="V41" s="329"/>
      <c r="W41" s="330"/>
      <c r="X41" s="330"/>
      <c r="Y41" s="330"/>
      <c r="Z41" s="330"/>
      <c r="AA41" s="330"/>
      <c r="AB41" s="330"/>
      <c r="AC41" s="330"/>
      <c r="AD41" s="330"/>
      <c r="AE41" s="330"/>
      <c r="AF41" s="330"/>
      <c r="AG41" s="330"/>
      <c r="AH41" s="330"/>
      <c r="AI41" s="330"/>
      <c r="AJ41" s="330"/>
      <c r="AK41" s="330"/>
      <c r="AL41" s="323"/>
      <c r="AM41" s="329" t="str">
        <f t="shared" si="0"/>
        <v/>
      </c>
      <c r="AN41" s="329"/>
      <c r="AO41" s="330"/>
      <c r="AP41" s="330"/>
      <c r="AQ41" s="330"/>
      <c r="AR41" s="330"/>
      <c r="AS41" s="330"/>
      <c r="AT41" s="330"/>
      <c r="AU41" s="330"/>
      <c r="AV41" s="330"/>
      <c r="AW41" s="330"/>
      <c r="AX41" s="330"/>
      <c r="AY41" s="330"/>
      <c r="AZ41" s="330"/>
      <c r="BA41" s="330"/>
      <c r="BB41" s="330"/>
      <c r="BC41" s="330"/>
      <c r="BD41" s="323"/>
      <c r="BE41" s="329" t="str">
        <f t="shared" si="1"/>
        <v/>
      </c>
      <c r="BF41" s="329"/>
      <c r="BG41" s="330"/>
      <c r="BH41" s="330"/>
      <c r="BI41" s="330"/>
      <c r="BJ41" s="330"/>
      <c r="BK41" s="330"/>
      <c r="BL41" s="330"/>
      <c r="BM41" s="330"/>
      <c r="BN41" s="330"/>
      <c r="BO41" s="330"/>
      <c r="BP41" s="330"/>
      <c r="BQ41" s="330"/>
      <c r="BR41" s="330"/>
      <c r="BS41" s="330"/>
      <c r="BT41" s="330"/>
      <c r="BU41" s="330"/>
      <c r="BV41" s="323"/>
      <c r="BW41" s="329">
        <f t="shared" si="2"/>
        <v>24</v>
      </c>
      <c r="BX41" s="329"/>
      <c r="BY41" s="330" t="str">
        <f>IF('各会計、関係団体の財政状況及び健全化判断比率'!B75="","",'各会計、関係団体の財政状況及び健全化判断比率'!B75)</f>
        <v>長崎県後期高齢者医療広域連合（普通会計）</v>
      </c>
      <c r="BZ41" s="330"/>
      <c r="CA41" s="330"/>
      <c r="CB41" s="330"/>
      <c r="CC41" s="330"/>
      <c r="CD41" s="330"/>
      <c r="CE41" s="330"/>
      <c r="CF41" s="330"/>
      <c r="CG41" s="330"/>
      <c r="CH41" s="330"/>
      <c r="CI41" s="330"/>
      <c r="CJ41" s="330"/>
      <c r="CK41" s="330"/>
      <c r="CL41" s="330"/>
      <c r="CM41" s="330"/>
      <c r="CN41" s="323"/>
      <c r="CO41" s="329" t="str">
        <f t="shared" si="3"/>
        <v/>
      </c>
      <c r="CP41" s="329"/>
      <c r="CQ41" s="330" t="str">
        <f>IF('各会計、関係団体の財政状況及び健全化判断比率'!BS14="","",'各会計、関係団体の財政状況及び健全化判断比率'!BS14)</f>
        <v/>
      </c>
      <c r="CR41" s="330"/>
      <c r="CS41" s="330"/>
      <c r="CT41" s="330"/>
      <c r="CU41" s="330"/>
      <c r="CV41" s="330"/>
      <c r="CW41" s="330"/>
      <c r="CX41" s="330"/>
      <c r="CY41" s="330"/>
      <c r="CZ41" s="330"/>
      <c r="DA41" s="330"/>
      <c r="DB41" s="330"/>
      <c r="DC41" s="330"/>
      <c r="DD41" s="330"/>
      <c r="DE41" s="330"/>
      <c r="DF41" s="320"/>
      <c r="DG41" s="331" t="str">
        <f>IF('各会計、関係団体の財政状況及び健全化判断比率'!BR14="","",'各会計、関係団体の財政状況及び健全化判断比率'!BR14)</f>
        <v/>
      </c>
      <c r="DH41" s="331"/>
      <c r="DI41" s="328"/>
      <c r="DJ41" s="64"/>
      <c r="DK41" s="64"/>
      <c r="DL41" s="64"/>
      <c r="DM41" s="64"/>
      <c r="DN41" s="64"/>
      <c r="DO41" s="64"/>
    </row>
    <row r="42" spans="1:119" ht="32.25" customHeight="1" x14ac:dyDescent="0.15">
      <c r="A42" s="64"/>
      <c r="B42" s="322"/>
      <c r="C42" s="329" t="str">
        <f t="shared" si="5"/>
        <v/>
      </c>
      <c r="D42" s="329"/>
      <c r="E42" s="330" t="str">
        <f>IF('各会計、関係団体の財政状況及び健全化判断比率'!B15="","",'各会計、関係団体の財政状況及び健全化判断比率'!B15)</f>
        <v/>
      </c>
      <c r="F42" s="330"/>
      <c r="G42" s="330"/>
      <c r="H42" s="330"/>
      <c r="I42" s="330"/>
      <c r="J42" s="330"/>
      <c r="K42" s="330"/>
      <c r="L42" s="330"/>
      <c r="M42" s="330"/>
      <c r="N42" s="330"/>
      <c r="O42" s="330"/>
      <c r="P42" s="330"/>
      <c r="Q42" s="330"/>
      <c r="R42" s="330"/>
      <c r="S42" s="330"/>
      <c r="T42" s="323"/>
      <c r="U42" s="329" t="str">
        <f t="shared" si="4"/>
        <v/>
      </c>
      <c r="V42" s="329"/>
      <c r="W42" s="330"/>
      <c r="X42" s="330"/>
      <c r="Y42" s="330"/>
      <c r="Z42" s="330"/>
      <c r="AA42" s="330"/>
      <c r="AB42" s="330"/>
      <c r="AC42" s="330"/>
      <c r="AD42" s="330"/>
      <c r="AE42" s="330"/>
      <c r="AF42" s="330"/>
      <c r="AG42" s="330"/>
      <c r="AH42" s="330"/>
      <c r="AI42" s="330"/>
      <c r="AJ42" s="330"/>
      <c r="AK42" s="330"/>
      <c r="AL42" s="323"/>
      <c r="AM42" s="329" t="str">
        <f t="shared" si="0"/>
        <v/>
      </c>
      <c r="AN42" s="329"/>
      <c r="AO42" s="330"/>
      <c r="AP42" s="330"/>
      <c r="AQ42" s="330"/>
      <c r="AR42" s="330"/>
      <c r="AS42" s="330"/>
      <c r="AT42" s="330"/>
      <c r="AU42" s="330"/>
      <c r="AV42" s="330"/>
      <c r="AW42" s="330"/>
      <c r="AX42" s="330"/>
      <c r="AY42" s="330"/>
      <c r="AZ42" s="330"/>
      <c r="BA42" s="330"/>
      <c r="BB42" s="330"/>
      <c r="BC42" s="330"/>
      <c r="BD42" s="323"/>
      <c r="BE42" s="329" t="str">
        <f t="shared" si="1"/>
        <v/>
      </c>
      <c r="BF42" s="329"/>
      <c r="BG42" s="330"/>
      <c r="BH42" s="330"/>
      <c r="BI42" s="330"/>
      <c r="BJ42" s="330"/>
      <c r="BK42" s="330"/>
      <c r="BL42" s="330"/>
      <c r="BM42" s="330"/>
      <c r="BN42" s="330"/>
      <c r="BO42" s="330"/>
      <c r="BP42" s="330"/>
      <c r="BQ42" s="330"/>
      <c r="BR42" s="330"/>
      <c r="BS42" s="330"/>
      <c r="BT42" s="330"/>
      <c r="BU42" s="330"/>
      <c r="BV42" s="323"/>
      <c r="BW42" s="329">
        <f t="shared" si="2"/>
        <v>25</v>
      </c>
      <c r="BX42" s="329"/>
      <c r="BY42" s="330" t="str">
        <f>IF('各会計、関係団体の財政状況及び健全化判断比率'!B76="","",'各会計、関係団体の財政状況及び健全化判断比率'!B76)</f>
        <v>長崎県後期高齢者医療広域連合（後期高齢者医療事業会計）</v>
      </c>
      <c r="BZ42" s="330"/>
      <c r="CA42" s="330"/>
      <c r="CB42" s="330"/>
      <c r="CC42" s="330"/>
      <c r="CD42" s="330"/>
      <c r="CE42" s="330"/>
      <c r="CF42" s="330"/>
      <c r="CG42" s="330"/>
      <c r="CH42" s="330"/>
      <c r="CI42" s="330"/>
      <c r="CJ42" s="330"/>
      <c r="CK42" s="330"/>
      <c r="CL42" s="330"/>
      <c r="CM42" s="330"/>
      <c r="CN42" s="323"/>
      <c r="CO42" s="329" t="str">
        <f t="shared" si="3"/>
        <v/>
      </c>
      <c r="CP42" s="329"/>
      <c r="CQ42" s="330" t="str">
        <f>IF('各会計、関係団体の財政状況及び健全化判断比率'!BS15="","",'各会計、関係団体の財政状況及び健全化判断比率'!BS15)</f>
        <v/>
      </c>
      <c r="CR42" s="330"/>
      <c r="CS42" s="330"/>
      <c r="CT42" s="330"/>
      <c r="CU42" s="330"/>
      <c r="CV42" s="330"/>
      <c r="CW42" s="330"/>
      <c r="CX42" s="330"/>
      <c r="CY42" s="330"/>
      <c r="CZ42" s="330"/>
      <c r="DA42" s="330"/>
      <c r="DB42" s="330"/>
      <c r="DC42" s="330"/>
      <c r="DD42" s="330"/>
      <c r="DE42" s="330"/>
      <c r="DF42" s="320"/>
      <c r="DG42" s="331" t="str">
        <f>IF('各会計、関係団体の財政状況及び健全化判断比率'!BR15="","",'各会計、関係団体の財政状況及び健全化判断比率'!BR15)</f>
        <v/>
      </c>
      <c r="DH42" s="331"/>
      <c r="DI42" s="328"/>
      <c r="DJ42" s="64"/>
      <c r="DK42" s="64"/>
      <c r="DL42" s="64"/>
      <c r="DM42" s="64"/>
      <c r="DN42" s="64"/>
      <c r="DO42" s="64"/>
    </row>
    <row r="43" spans="1:119" ht="32.25" customHeight="1" x14ac:dyDescent="0.15">
      <c r="A43" s="64"/>
      <c r="B43" s="322"/>
      <c r="C43" s="329" t="str">
        <f t="shared" si="5"/>
        <v/>
      </c>
      <c r="D43" s="329"/>
      <c r="E43" s="330" t="str">
        <f>IF('各会計、関係団体の財政状況及び健全化判断比率'!B16="","",'各会計、関係団体の財政状況及び健全化判断比率'!B16)</f>
        <v/>
      </c>
      <c r="F43" s="330"/>
      <c r="G43" s="330"/>
      <c r="H43" s="330"/>
      <c r="I43" s="330"/>
      <c r="J43" s="330"/>
      <c r="K43" s="330"/>
      <c r="L43" s="330"/>
      <c r="M43" s="330"/>
      <c r="N43" s="330"/>
      <c r="O43" s="330"/>
      <c r="P43" s="330"/>
      <c r="Q43" s="330"/>
      <c r="R43" s="330"/>
      <c r="S43" s="330"/>
      <c r="T43" s="323"/>
      <c r="U43" s="329" t="str">
        <f t="shared" si="4"/>
        <v/>
      </c>
      <c r="V43" s="329"/>
      <c r="W43" s="330"/>
      <c r="X43" s="330"/>
      <c r="Y43" s="330"/>
      <c r="Z43" s="330"/>
      <c r="AA43" s="330"/>
      <c r="AB43" s="330"/>
      <c r="AC43" s="330"/>
      <c r="AD43" s="330"/>
      <c r="AE43" s="330"/>
      <c r="AF43" s="330"/>
      <c r="AG43" s="330"/>
      <c r="AH43" s="330"/>
      <c r="AI43" s="330"/>
      <c r="AJ43" s="330"/>
      <c r="AK43" s="330"/>
      <c r="AL43" s="323"/>
      <c r="AM43" s="329" t="str">
        <f t="shared" si="0"/>
        <v/>
      </c>
      <c r="AN43" s="329"/>
      <c r="AO43" s="330"/>
      <c r="AP43" s="330"/>
      <c r="AQ43" s="330"/>
      <c r="AR43" s="330"/>
      <c r="AS43" s="330"/>
      <c r="AT43" s="330"/>
      <c r="AU43" s="330"/>
      <c r="AV43" s="330"/>
      <c r="AW43" s="330"/>
      <c r="AX43" s="330"/>
      <c r="AY43" s="330"/>
      <c r="AZ43" s="330"/>
      <c r="BA43" s="330"/>
      <c r="BB43" s="330"/>
      <c r="BC43" s="330"/>
      <c r="BD43" s="323"/>
      <c r="BE43" s="329" t="str">
        <f t="shared" si="1"/>
        <v/>
      </c>
      <c r="BF43" s="329"/>
      <c r="BG43" s="330"/>
      <c r="BH43" s="330"/>
      <c r="BI43" s="330"/>
      <c r="BJ43" s="330"/>
      <c r="BK43" s="330"/>
      <c r="BL43" s="330"/>
      <c r="BM43" s="330"/>
      <c r="BN43" s="330"/>
      <c r="BO43" s="330"/>
      <c r="BP43" s="330"/>
      <c r="BQ43" s="330"/>
      <c r="BR43" s="330"/>
      <c r="BS43" s="330"/>
      <c r="BT43" s="330"/>
      <c r="BU43" s="330"/>
      <c r="BV43" s="323"/>
      <c r="BW43" s="329" t="str">
        <f t="shared" si="2"/>
        <v/>
      </c>
      <c r="BX43" s="329"/>
      <c r="BY43" s="330" t="str">
        <f>IF('各会計、関係団体の財政状況及び健全化判断比率'!B77="","",'各会計、関係団体の財政状況及び健全化判断比率'!B77)</f>
        <v/>
      </c>
      <c r="BZ43" s="330"/>
      <c r="CA43" s="330"/>
      <c r="CB43" s="330"/>
      <c r="CC43" s="330"/>
      <c r="CD43" s="330"/>
      <c r="CE43" s="330"/>
      <c r="CF43" s="330"/>
      <c r="CG43" s="330"/>
      <c r="CH43" s="330"/>
      <c r="CI43" s="330"/>
      <c r="CJ43" s="330"/>
      <c r="CK43" s="330"/>
      <c r="CL43" s="330"/>
      <c r="CM43" s="330"/>
      <c r="CN43" s="323"/>
      <c r="CO43" s="329" t="str">
        <f t="shared" si="3"/>
        <v/>
      </c>
      <c r="CP43" s="329"/>
      <c r="CQ43" s="330" t="str">
        <f>IF('各会計、関係団体の財政状況及び健全化判断比率'!BS16="","",'各会計、関係団体の財政状況及び健全化判断比率'!BS16)</f>
        <v/>
      </c>
      <c r="CR43" s="330"/>
      <c r="CS43" s="330"/>
      <c r="CT43" s="330"/>
      <c r="CU43" s="330"/>
      <c r="CV43" s="330"/>
      <c r="CW43" s="330"/>
      <c r="CX43" s="330"/>
      <c r="CY43" s="330"/>
      <c r="CZ43" s="330"/>
      <c r="DA43" s="330"/>
      <c r="DB43" s="330"/>
      <c r="DC43" s="330"/>
      <c r="DD43" s="330"/>
      <c r="DE43" s="330"/>
      <c r="DF43" s="320"/>
      <c r="DG43" s="331" t="str">
        <f>IF('各会計、関係団体の財政状況及び健全化判断比率'!BR16="","",'各会計、関係団体の財政状況及び健全化判断比率'!BR16)</f>
        <v/>
      </c>
      <c r="DH43" s="331"/>
      <c r="DI43" s="328"/>
      <c r="DJ43" s="64"/>
      <c r="DK43" s="64"/>
      <c r="DL43" s="64"/>
      <c r="DM43" s="64"/>
      <c r="DN43" s="64"/>
      <c r="DO43" s="64"/>
    </row>
    <row r="44" spans="1:119" ht="13.5" customHeight="1" thickBot="1" x14ac:dyDescent="0.2">
      <c r="A44" s="64"/>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4"/>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137</v>
      </c>
      <c r="C46" s="64"/>
      <c r="D46" s="64"/>
      <c r="E46" s="64" t="s">
        <v>138</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139</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140</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5" t="s">
        <v>141</v>
      </c>
    </row>
    <row r="50" spans="5:5" x14ac:dyDescent="0.15">
      <c r="E50" s="67" t="s">
        <v>142</v>
      </c>
    </row>
    <row r="51" spans="5:5" x14ac:dyDescent="0.15">
      <c r="E51" s="67" t="s">
        <v>143</v>
      </c>
    </row>
    <row r="52" spans="5:5" x14ac:dyDescent="0.15">
      <c r="E52" s="67" t="s">
        <v>144</v>
      </c>
    </row>
    <row r="53" spans="5:5" x14ac:dyDescent="0.15"/>
    <row r="54" spans="5:5" x14ac:dyDescent="0.15"/>
    <row r="55" spans="5:5" x14ac:dyDescent="0.15"/>
    <row r="56" spans="5:5" x14ac:dyDescent="0.15"/>
  </sheetData>
  <sheetProtection algorithmName="SHA-512" hashValue="pwGotDwTBItIvFab1zGXAGX7apqkxeUvE5rRmsHST89BSZ/qTGL8szhiItWAVRHqDUIXEAkWPJSzvv7fPQjgKw==" saltValue="uKRBWNxYLIE5/yIZA11IN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BN4" sqref="BN4:BU4"/>
    </sheetView>
  </sheetViews>
  <sheetFormatPr defaultColWidth="0" defaultRowHeight="12.95" customHeight="1" zeroHeight="1" x14ac:dyDescent="0.15"/>
  <cols>
    <col min="1" max="1" width="6.625" style="1102" customWidth="1"/>
    <col min="2" max="2" width="11" style="1102" customWidth="1"/>
    <col min="3" max="3" width="17" style="1102" customWidth="1"/>
    <col min="4" max="5" width="16.625" style="1102" customWidth="1"/>
    <col min="6" max="15" width="15" style="1102" customWidth="1"/>
    <col min="16" max="16" width="24" style="1102" customWidth="1"/>
    <col min="17" max="16384" width="0" style="1102" hidden="1"/>
  </cols>
  <sheetData>
    <row r="1" spans="1:16" ht="16.5" customHeight="1" x14ac:dyDescent="0.15">
      <c r="A1" s="1101"/>
      <c r="B1" s="1101"/>
      <c r="C1" s="1101"/>
      <c r="D1" s="1101"/>
      <c r="E1" s="1101"/>
      <c r="F1" s="1101"/>
      <c r="G1" s="1101"/>
      <c r="H1" s="1101"/>
      <c r="I1" s="1101"/>
      <c r="J1" s="1101"/>
      <c r="K1" s="1101"/>
      <c r="L1" s="1101"/>
      <c r="M1" s="1101"/>
      <c r="N1" s="1101"/>
      <c r="O1" s="1101"/>
      <c r="P1" s="1101"/>
    </row>
    <row r="2" spans="1:16" ht="16.5" customHeight="1" x14ac:dyDescent="0.15">
      <c r="A2" s="1101"/>
      <c r="B2" s="1101"/>
      <c r="C2" s="1101"/>
      <c r="D2" s="1101"/>
      <c r="E2" s="1101"/>
      <c r="F2" s="1101"/>
      <c r="G2" s="1101"/>
      <c r="H2" s="1101"/>
      <c r="I2" s="1101"/>
      <c r="J2" s="1101"/>
      <c r="K2" s="1101"/>
      <c r="L2" s="1101"/>
      <c r="M2" s="1101"/>
      <c r="N2" s="1101"/>
      <c r="O2" s="1101"/>
      <c r="P2" s="1101"/>
    </row>
    <row r="3" spans="1:16" ht="16.5" customHeight="1" x14ac:dyDescent="0.15">
      <c r="A3" s="1101"/>
      <c r="B3" s="1101"/>
      <c r="C3" s="1101"/>
      <c r="D3" s="1101"/>
      <c r="E3" s="1101"/>
      <c r="F3" s="1101"/>
      <c r="G3" s="1101"/>
      <c r="H3" s="1101"/>
      <c r="I3" s="1101"/>
      <c r="J3" s="1101"/>
      <c r="K3" s="1101"/>
      <c r="L3" s="1101"/>
      <c r="M3" s="1101"/>
      <c r="N3" s="1101"/>
      <c r="O3" s="1101"/>
      <c r="P3" s="1101"/>
    </row>
    <row r="4" spans="1:16" ht="16.5" customHeight="1" x14ac:dyDescent="0.15">
      <c r="A4" s="1101"/>
      <c r="B4" s="1101"/>
      <c r="C4" s="1101"/>
      <c r="D4" s="1101"/>
      <c r="E4" s="1101"/>
      <c r="F4" s="1101"/>
      <c r="G4" s="1101"/>
      <c r="H4" s="1101"/>
      <c r="I4" s="1101"/>
      <c r="J4" s="1101"/>
      <c r="K4" s="1101"/>
      <c r="L4" s="1101"/>
      <c r="M4" s="1101"/>
      <c r="N4" s="1101"/>
      <c r="O4" s="1101"/>
      <c r="P4" s="1101"/>
    </row>
    <row r="5" spans="1:16" ht="16.5" customHeight="1" x14ac:dyDescent="0.15">
      <c r="A5" s="1101"/>
      <c r="B5" s="1101"/>
      <c r="C5" s="1101"/>
      <c r="D5" s="1101"/>
      <c r="E5" s="1101"/>
      <c r="F5" s="1101"/>
      <c r="G5" s="1101"/>
      <c r="H5" s="1101"/>
      <c r="I5" s="1101"/>
      <c r="J5" s="1101"/>
      <c r="K5" s="1101"/>
      <c r="L5" s="1101"/>
      <c r="M5" s="1101"/>
      <c r="N5" s="1101"/>
      <c r="O5" s="1101"/>
      <c r="P5" s="1101"/>
    </row>
    <row r="6" spans="1:16" ht="16.5" customHeight="1" x14ac:dyDescent="0.15">
      <c r="A6" s="1101"/>
      <c r="B6" s="1101"/>
      <c r="C6" s="1101"/>
      <c r="D6" s="1101"/>
      <c r="E6" s="1101"/>
      <c r="F6" s="1101"/>
      <c r="G6" s="1101"/>
      <c r="H6" s="1101"/>
      <c r="I6" s="1101"/>
      <c r="J6" s="1101"/>
      <c r="K6" s="1101"/>
      <c r="L6" s="1101"/>
      <c r="M6" s="1101"/>
      <c r="N6" s="1101"/>
      <c r="O6" s="1101"/>
      <c r="P6" s="1101"/>
    </row>
    <row r="7" spans="1:16" ht="16.5" customHeight="1" x14ac:dyDescent="0.15">
      <c r="A7" s="1101"/>
      <c r="B7" s="1101"/>
      <c r="C7" s="1101"/>
      <c r="D7" s="1101"/>
      <c r="E7" s="1101"/>
      <c r="F7" s="1101"/>
      <c r="G7" s="1101"/>
      <c r="H7" s="1101"/>
      <c r="I7" s="1101"/>
      <c r="J7" s="1101"/>
      <c r="K7" s="1101"/>
      <c r="L7" s="1101"/>
      <c r="M7" s="1101"/>
      <c r="N7" s="1101"/>
      <c r="O7" s="1101"/>
      <c r="P7" s="1101"/>
    </row>
    <row r="8" spans="1:16" ht="16.5" customHeight="1" x14ac:dyDescent="0.15">
      <c r="A8" s="1101"/>
      <c r="B8" s="1101"/>
      <c r="C8" s="1101"/>
      <c r="D8" s="1101"/>
      <c r="E8" s="1101"/>
      <c r="F8" s="1101"/>
      <c r="G8" s="1101"/>
      <c r="H8" s="1101"/>
      <c r="I8" s="1101"/>
      <c r="J8" s="1101"/>
      <c r="K8" s="1101"/>
      <c r="L8" s="1101"/>
      <c r="M8" s="1101"/>
      <c r="N8" s="1101"/>
      <c r="O8" s="1101"/>
      <c r="P8" s="1101"/>
    </row>
    <row r="9" spans="1:16" ht="16.5" customHeight="1" x14ac:dyDescent="0.15">
      <c r="A9" s="1101"/>
      <c r="B9" s="1101"/>
      <c r="C9" s="1101"/>
      <c r="D9" s="1101"/>
      <c r="E9" s="1101"/>
      <c r="F9" s="1101"/>
      <c r="G9" s="1101"/>
      <c r="H9" s="1101"/>
      <c r="I9" s="1101"/>
      <c r="J9" s="1101"/>
      <c r="K9" s="1101"/>
      <c r="L9" s="1101"/>
      <c r="M9" s="1101"/>
      <c r="N9" s="1101"/>
      <c r="O9" s="1101"/>
      <c r="P9" s="1101"/>
    </row>
    <row r="10" spans="1:16" ht="16.5" customHeight="1" x14ac:dyDescent="0.15">
      <c r="A10" s="1101"/>
      <c r="B10" s="1101"/>
      <c r="C10" s="1101"/>
      <c r="D10" s="1101"/>
      <c r="E10" s="1101"/>
      <c r="F10" s="1101"/>
      <c r="G10" s="1101"/>
      <c r="H10" s="1101"/>
      <c r="I10" s="1101"/>
      <c r="J10" s="1101"/>
      <c r="K10" s="1101"/>
      <c r="L10" s="1101"/>
      <c r="M10" s="1101"/>
      <c r="N10" s="1101"/>
      <c r="O10" s="1101"/>
      <c r="P10" s="1101"/>
    </row>
    <row r="11" spans="1:16" ht="16.5" customHeight="1" x14ac:dyDescent="0.15">
      <c r="A11" s="1101"/>
      <c r="B11" s="1101"/>
      <c r="C11" s="1101"/>
      <c r="D11" s="1101"/>
      <c r="E11" s="1101"/>
      <c r="F11" s="1101"/>
      <c r="G11" s="1101"/>
      <c r="H11" s="1101"/>
      <c r="I11" s="1101"/>
      <c r="J11" s="1101"/>
      <c r="K11" s="1101"/>
      <c r="L11" s="1101"/>
      <c r="M11" s="1101"/>
      <c r="N11" s="1101"/>
      <c r="O11" s="1101"/>
      <c r="P11" s="1101"/>
    </row>
    <row r="12" spans="1:16" ht="16.5" customHeight="1" x14ac:dyDescent="0.15">
      <c r="A12" s="1101"/>
      <c r="B12" s="1101"/>
      <c r="C12" s="1101"/>
      <c r="D12" s="1101"/>
      <c r="E12" s="1101"/>
      <c r="F12" s="1101"/>
      <c r="G12" s="1101"/>
      <c r="H12" s="1101"/>
      <c r="I12" s="1101"/>
      <c r="J12" s="1101"/>
      <c r="K12" s="1101"/>
      <c r="L12" s="1101"/>
      <c r="M12" s="1101"/>
      <c r="N12" s="1101"/>
      <c r="O12" s="1101"/>
      <c r="P12" s="1101"/>
    </row>
    <row r="13" spans="1:16" ht="16.5" customHeight="1" x14ac:dyDescent="0.15">
      <c r="A13" s="1101"/>
      <c r="B13" s="1101"/>
      <c r="C13" s="1101"/>
      <c r="D13" s="1101"/>
      <c r="E13" s="1101"/>
      <c r="F13" s="1101"/>
      <c r="G13" s="1101"/>
      <c r="H13" s="1101"/>
      <c r="I13" s="1101"/>
      <c r="J13" s="1101"/>
      <c r="K13" s="1101"/>
      <c r="L13" s="1101"/>
      <c r="M13" s="1101"/>
      <c r="N13" s="1101"/>
      <c r="O13" s="1101"/>
      <c r="P13" s="1101"/>
    </row>
    <row r="14" spans="1:16" ht="16.5" customHeight="1" x14ac:dyDescent="0.15">
      <c r="A14" s="1101"/>
      <c r="B14" s="1101"/>
      <c r="C14" s="1101"/>
      <c r="D14" s="1101"/>
      <c r="E14" s="1101"/>
      <c r="F14" s="1101"/>
      <c r="G14" s="1101"/>
      <c r="H14" s="1101"/>
      <c r="I14" s="1101"/>
      <c r="J14" s="1101"/>
      <c r="K14" s="1101"/>
      <c r="L14" s="1101"/>
      <c r="M14" s="1101"/>
      <c r="N14" s="1101"/>
      <c r="O14" s="1101"/>
      <c r="P14" s="1101"/>
    </row>
    <row r="15" spans="1:16" ht="16.5" customHeight="1" x14ac:dyDescent="0.15">
      <c r="A15" s="1101"/>
      <c r="B15" s="1101"/>
      <c r="C15" s="1101"/>
      <c r="D15" s="1101"/>
      <c r="E15" s="1101"/>
      <c r="F15" s="1101"/>
      <c r="G15" s="1101"/>
      <c r="H15" s="1101"/>
      <c r="I15" s="1101"/>
      <c r="J15" s="1101"/>
      <c r="K15" s="1101"/>
      <c r="L15" s="1101"/>
      <c r="M15" s="1101"/>
      <c r="N15" s="1101"/>
      <c r="O15" s="1101"/>
      <c r="P15" s="1101"/>
    </row>
    <row r="16" spans="1:16" ht="16.5" customHeight="1" x14ac:dyDescent="0.15">
      <c r="A16" s="1101"/>
      <c r="B16" s="1101"/>
      <c r="C16" s="1101"/>
      <c r="D16" s="1101"/>
      <c r="E16" s="1101"/>
      <c r="F16" s="1101"/>
      <c r="G16" s="1101"/>
      <c r="H16" s="1101"/>
      <c r="I16" s="1101"/>
      <c r="J16" s="1101"/>
      <c r="K16" s="1101"/>
      <c r="L16" s="1101"/>
      <c r="M16" s="1101"/>
      <c r="N16" s="1101"/>
      <c r="O16" s="1101"/>
      <c r="P16" s="1101"/>
    </row>
    <row r="17" spans="1:16" ht="16.5" customHeight="1" x14ac:dyDescent="0.15">
      <c r="A17" s="1101"/>
      <c r="B17" s="1101"/>
      <c r="C17" s="1101"/>
      <c r="D17" s="1101"/>
      <c r="E17" s="1101"/>
      <c r="F17" s="1101"/>
      <c r="G17" s="1101"/>
      <c r="H17" s="1101"/>
      <c r="I17" s="1101"/>
      <c r="J17" s="1101"/>
      <c r="K17" s="1101"/>
      <c r="L17" s="1101"/>
      <c r="M17" s="1101"/>
      <c r="N17" s="1101"/>
      <c r="O17" s="1101"/>
      <c r="P17" s="1101"/>
    </row>
    <row r="18" spans="1:16" ht="16.5" customHeight="1" x14ac:dyDescent="0.15">
      <c r="A18" s="1101"/>
      <c r="B18" s="1101"/>
      <c r="C18" s="1101"/>
      <c r="D18" s="1101"/>
      <c r="E18" s="1101"/>
      <c r="F18" s="1101"/>
      <c r="G18" s="1101"/>
      <c r="H18" s="1101"/>
      <c r="I18" s="1101"/>
      <c r="J18" s="1101"/>
      <c r="K18" s="1101"/>
      <c r="L18" s="1101"/>
      <c r="M18" s="1101"/>
      <c r="N18" s="1101"/>
      <c r="O18" s="1101"/>
      <c r="P18" s="1101"/>
    </row>
    <row r="19" spans="1:16" ht="16.5" customHeight="1" x14ac:dyDescent="0.15">
      <c r="A19" s="1101"/>
      <c r="B19" s="1101"/>
      <c r="C19" s="1101"/>
      <c r="D19" s="1101"/>
      <c r="E19" s="1101"/>
      <c r="F19" s="1101"/>
      <c r="G19" s="1101"/>
      <c r="H19" s="1101"/>
      <c r="I19" s="1101"/>
      <c r="J19" s="1101"/>
      <c r="K19" s="1101"/>
      <c r="L19" s="1101"/>
      <c r="M19" s="1101"/>
      <c r="N19" s="1101"/>
      <c r="O19" s="1101"/>
      <c r="P19" s="1101"/>
    </row>
    <row r="20" spans="1:16" ht="16.5" customHeight="1" x14ac:dyDescent="0.15">
      <c r="A20" s="1101"/>
      <c r="B20" s="1101"/>
      <c r="C20" s="1101"/>
      <c r="D20" s="1101"/>
      <c r="E20" s="1101"/>
      <c r="F20" s="1101"/>
      <c r="G20" s="1101"/>
      <c r="H20" s="1101"/>
      <c r="I20" s="1101"/>
      <c r="J20" s="1101"/>
      <c r="K20" s="1101"/>
      <c r="L20" s="1101"/>
      <c r="M20" s="1101"/>
      <c r="N20" s="1101"/>
      <c r="O20" s="1101"/>
      <c r="P20" s="1101"/>
    </row>
    <row r="21" spans="1:16" ht="16.5" customHeight="1" x14ac:dyDescent="0.15">
      <c r="A21" s="1101"/>
      <c r="B21" s="1101"/>
      <c r="C21" s="1101"/>
      <c r="D21" s="1101"/>
      <c r="E21" s="1101"/>
      <c r="F21" s="1101"/>
      <c r="G21" s="1101"/>
      <c r="H21" s="1101"/>
      <c r="I21" s="1101"/>
      <c r="J21" s="1101"/>
      <c r="K21" s="1101"/>
      <c r="L21" s="1101"/>
      <c r="M21" s="1101"/>
      <c r="N21" s="1101"/>
      <c r="O21" s="1101"/>
      <c r="P21" s="1101"/>
    </row>
    <row r="22" spans="1:16" ht="16.5" customHeight="1" x14ac:dyDescent="0.15">
      <c r="A22" s="1101"/>
      <c r="B22" s="1101"/>
      <c r="C22" s="1101"/>
      <c r="D22" s="1101"/>
      <c r="E22" s="1101"/>
      <c r="F22" s="1101"/>
      <c r="G22" s="1101"/>
      <c r="H22" s="1101"/>
      <c r="I22" s="1101"/>
      <c r="J22" s="1101"/>
      <c r="K22" s="1101"/>
      <c r="L22" s="1101"/>
      <c r="M22" s="1101"/>
      <c r="N22" s="1101"/>
      <c r="O22" s="1101"/>
      <c r="P22" s="1101"/>
    </row>
    <row r="23" spans="1:16" ht="16.5" customHeight="1" x14ac:dyDescent="0.15">
      <c r="A23" s="1101"/>
      <c r="B23" s="1101"/>
      <c r="C23" s="1101"/>
      <c r="D23" s="1101"/>
      <c r="E23" s="1101"/>
      <c r="F23" s="1101"/>
      <c r="G23" s="1101"/>
      <c r="H23" s="1101"/>
      <c r="I23" s="1101"/>
      <c r="J23" s="1101"/>
      <c r="K23" s="1101"/>
      <c r="L23" s="1101"/>
      <c r="M23" s="1101"/>
      <c r="N23" s="1101"/>
      <c r="O23" s="1101"/>
      <c r="P23" s="1101"/>
    </row>
    <row r="24" spans="1:16" ht="16.5" customHeight="1" x14ac:dyDescent="0.15">
      <c r="A24" s="1101"/>
      <c r="B24" s="1101"/>
      <c r="C24" s="1101"/>
      <c r="D24" s="1101"/>
      <c r="E24" s="1101"/>
      <c r="F24" s="1101"/>
      <c r="G24" s="1101"/>
      <c r="H24" s="1101"/>
      <c r="I24" s="1101"/>
      <c r="J24" s="1101"/>
      <c r="K24" s="1101"/>
      <c r="L24" s="1101"/>
      <c r="M24" s="1101"/>
      <c r="N24" s="1101"/>
      <c r="O24" s="1101"/>
      <c r="P24" s="1101"/>
    </row>
    <row r="25" spans="1:16" ht="16.5" customHeight="1" x14ac:dyDescent="0.15">
      <c r="A25" s="1101"/>
      <c r="B25" s="1101"/>
      <c r="C25" s="1101"/>
      <c r="D25" s="1101"/>
      <c r="E25" s="1101"/>
      <c r="F25" s="1101"/>
      <c r="G25" s="1101"/>
      <c r="H25" s="1101"/>
      <c r="I25" s="1101"/>
      <c r="J25" s="1101"/>
      <c r="K25" s="1101"/>
      <c r="L25" s="1101"/>
      <c r="M25" s="1101"/>
      <c r="N25" s="1101"/>
      <c r="O25" s="1101"/>
      <c r="P25" s="1101"/>
    </row>
    <row r="26" spans="1:16" ht="16.5" customHeight="1" x14ac:dyDescent="0.15">
      <c r="A26" s="1101"/>
      <c r="B26" s="1101"/>
      <c r="C26" s="1101"/>
      <c r="D26" s="1101"/>
      <c r="E26" s="1101"/>
      <c r="F26" s="1101"/>
      <c r="G26" s="1101"/>
      <c r="H26" s="1101"/>
      <c r="I26" s="1101"/>
      <c r="J26" s="1101"/>
      <c r="K26" s="1101"/>
      <c r="L26" s="1101"/>
      <c r="M26" s="1101"/>
      <c r="N26" s="1101"/>
      <c r="O26" s="1101"/>
      <c r="P26" s="1101"/>
    </row>
    <row r="27" spans="1:16" ht="16.5" customHeight="1" x14ac:dyDescent="0.15">
      <c r="A27" s="1101"/>
      <c r="B27" s="1101"/>
      <c r="C27" s="1101"/>
      <c r="D27" s="1101"/>
      <c r="E27" s="1101"/>
      <c r="F27" s="1101"/>
      <c r="G27" s="1101"/>
      <c r="H27" s="1101"/>
      <c r="I27" s="1101"/>
      <c r="J27" s="1101"/>
      <c r="K27" s="1101"/>
      <c r="L27" s="1101"/>
      <c r="M27" s="1101"/>
      <c r="N27" s="1101"/>
      <c r="O27" s="1101"/>
      <c r="P27" s="1101"/>
    </row>
    <row r="28" spans="1:16" ht="16.5" customHeight="1" x14ac:dyDescent="0.15">
      <c r="A28" s="1101"/>
      <c r="B28" s="1101"/>
      <c r="C28" s="1101"/>
      <c r="D28" s="1101"/>
      <c r="E28" s="1101"/>
      <c r="F28" s="1101"/>
      <c r="G28" s="1101"/>
      <c r="H28" s="1101"/>
      <c r="I28" s="1101"/>
      <c r="J28" s="1101"/>
      <c r="K28" s="1101"/>
      <c r="L28" s="1101"/>
      <c r="M28" s="1101"/>
      <c r="N28" s="1101"/>
      <c r="O28" s="1101"/>
      <c r="P28" s="1101"/>
    </row>
    <row r="29" spans="1:16" ht="16.5" customHeight="1" x14ac:dyDescent="0.15">
      <c r="A29" s="1101"/>
      <c r="B29" s="1101"/>
      <c r="C29" s="1101"/>
      <c r="D29" s="1101"/>
      <c r="E29" s="1101"/>
      <c r="F29" s="1101"/>
      <c r="G29" s="1101"/>
      <c r="H29" s="1101"/>
      <c r="I29" s="1101"/>
      <c r="J29" s="1101"/>
      <c r="K29" s="1101"/>
      <c r="L29" s="1101"/>
      <c r="M29" s="1101"/>
      <c r="N29" s="1101"/>
      <c r="O29" s="1101"/>
      <c r="P29" s="1101"/>
    </row>
    <row r="30" spans="1:16" ht="16.5" customHeight="1" x14ac:dyDescent="0.15">
      <c r="A30" s="1101"/>
      <c r="B30" s="1101"/>
      <c r="C30" s="1101"/>
      <c r="D30" s="1101"/>
      <c r="E30" s="1101"/>
      <c r="F30" s="1101"/>
      <c r="G30" s="1101"/>
      <c r="H30" s="1101"/>
      <c r="I30" s="1101"/>
      <c r="J30" s="1101"/>
      <c r="K30" s="1101"/>
      <c r="L30" s="1101"/>
      <c r="M30" s="1101"/>
      <c r="N30" s="1101"/>
      <c r="O30" s="1101"/>
      <c r="P30" s="1101"/>
    </row>
    <row r="31" spans="1:16" ht="16.5" customHeight="1" x14ac:dyDescent="0.15">
      <c r="A31" s="1101"/>
      <c r="B31" s="1101"/>
      <c r="C31" s="1101"/>
      <c r="D31" s="1101"/>
      <c r="E31" s="1101"/>
      <c r="F31" s="1101"/>
      <c r="G31" s="1101"/>
      <c r="H31" s="1101"/>
      <c r="I31" s="1101"/>
      <c r="J31" s="1101"/>
      <c r="K31" s="1101"/>
      <c r="L31" s="1101"/>
      <c r="M31" s="1101"/>
      <c r="N31" s="1101"/>
      <c r="O31" s="1101"/>
      <c r="P31" s="1101"/>
    </row>
    <row r="32" spans="1:16" ht="31.5" customHeight="1" thickBot="1" x14ac:dyDescent="0.2">
      <c r="A32" s="1101"/>
      <c r="B32" s="1101"/>
      <c r="C32" s="1101"/>
      <c r="D32" s="1101"/>
      <c r="E32" s="1101"/>
      <c r="F32" s="1101"/>
      <c r="G32" s="1101"/>
      <c r="H32" s="1101"/>
      <c r="I32" s="1101"/>
      <c r="J32" s="1103" t="s">
        <v>491</v>
      </c>
      <c r="K32" s="1101"/>
      <c r="L32" s="1101"/>
      <c r="M32" s="1101"/>
      <c r="N32" s="1101"/>
      <c r="O32" s="1101"/>
      <c r="P32" s="1101"/>
    </row>
    <row r="33" spans="1:16" ht="39" customHeight="1" thickBot="1" x14ac:dyDescent="0.25">
      <c r="A33" s="1101"/>
      <c r="B33" s="1104" t="s">
        <v>498</v>
      </c>
      <c r="C33" s="1105"/>
      <c r="D33" s="1105"/>
      <c r="E33" s="1106" t="s">
        <v>492</v>
      </c>
      <c r="F33" s="1107" t="s">
        <v>4</v>
      </c>
      <c r="G33" s="1108" t="s">
        <v>5</v>
      </c>
      <c r="H33" s="1108" t="s">
        <v>6</v>
      </c>
      <c r="I33" s="1108" t="s">
        <v>7</v>
      </c>
      <c r="J33" s="1109" t="s">
        <v>8</v>
      </c>
      <c r="K33" s="1101"/>
      <c r="L33" s="1101"/>
      <c r="M33" s="1101"/>
      <c r="N33" s="1101"/>
      <c r="O33" s="1101"/>
      <c r="P33" s="1101"/>
    </row>
    <row r="34" spans="1:16" ht="39" customHeight="1" x14ac:dyDescent="0.15">
      <c r="A34" s="1101"/>
      <c r="B34" s="1110"/>
      <c r="C34" s="1111" t="s">
        <v>499</v>
      </c>
      <c r="D34" s="1111"/>
      <c r="E34" s="1112"/>
      <c r="F34" s="1113">
        <v>5.37</v>
      </c>
      <c r="G34" s="1114">
        <v>5.44</v>
      </c>
      <c r="H34" s="1114">
        <v>6.2</v>
      </c>
      <c r="I34" s="1114">
        <v>6.35</v>
      </c>
      <c r="J34" s="1115">
        <v>8.23</v>
      </c>
      <c r="K34" s="1101"/>
      <c r="L34" s="1101"/>
      <c r="M34" s="1101"/>
      <c r="N34" s="1101"/>
      <c r="O34" s="1101"/>
      <c r="P34" s="1101"/>
    </row>
    <row r="35" spans="1:16" ht="39" customHeight="1" x14ac:dyDescent="0.15">
      <c r="A35" s="1101"/>
      <c r="B35" s="1116"/>
      <c r="C35" s="1117" t="s">
        <v>500</v>
      </c>
      <c r="D35" s="1118"/>
      <c r="E35" s="1119"/>
      <c r="F35" s="1120">
        <v>3.81</v>
      </c>
      <c r="G35" s="1121">
        <v>5.49</v>
      </c>
      <c r="H35" s="1121">
        <v>5.26</v>
      </c>
      <c r="I35" s="1121">
        <v>6.17</v>
      </c>
      <c r="J35" s="1122">
        <v>6.59</v>
      </c>
      <c r="K35" s="1101"/>
      <c r="L35" s="1101"/>
      <c r="M35" s="1101"/>
      <c r="N35" s="1101"/>
      <c r="O35" s="1101"/>
      <c r="P35" s="1101"/>
    </row>
    <row r="36" spans="1:16" ht="39" customHeight="1" x14ac:dyDescent="0.15">
      <c r="A36" s="1101"/>
      <c r="B36" s="1116"/>
      <c r="C36" s="1117" t="s">
        <v>501</v>
      </c>
      <c r="D36" s="1118"/>
      <c r="E36" s="1119"/>
      <c r="F36" s="1120">
        <v>4.32</v>
      </c>
      <c r="G36" s="1121">
        <v>4.75</v>
      </c>
      <c r="H36" s="1121">
        <v>5.16</v>
      </c>
      <c r="I36" s="1121">
        <v>5.18</v>
      </c>
      <c r="J36" s="1122">
        <v>5.51</v>
      </c>
      <c r="K36" s="1101"/>
      <c r="L36" s="1101"/>
      <c r="M36" s="1101"/>
      <c r="N36" s="1101"/>
      <c r="O36" s="1101"/>
      <c r="P36" s="1101"/>
    </row>
    <row r="37" spans="1:16" ht="39" customHeight="1" x14ac:dyDescent="0.15">
      <c r="A37" s="1101"/>
      <c r="B37" s="1116"/>
      <c r="C37" s="1117" t="s">
        <v>502</v>
      </c>
      <c r="D37" s="1118"/>
      <c r="E37" s="1119"/>
      <c r="F37" s="1120">
        <v>0.4</v>
      </c>
      <c r="G37" s="1121">
        <v>0.56999999999999995</v>
      </c>
      <c r="H37" s="1121">
        <v>0.73</v>
      </c>
      <c r="I37" s="1121">
        <v>0.85</v>
      </c>
      <c r="J37" s="1122">
        <v>1.1000000000000001</v>
      </c>
      <c r="K37" s="1101"/>
      <c r="L37" s="1101"/>
      <c r="M37" s="1101"/>
      <c r="N37" s="1101"/>
      <c r="O37" s="1101"/>
      <c r="P37" s="1101"/>
    </row>
    <row r="38" spans="1:16" ht="39" customHeight="1" x14ac:dyDescent="0.15">
      <c r="A38" s="1101"/>
      <c r="B38" s="1116"/>
      <c r="C38" s="1117" t="s">
        <v>503</v>
      </c>
      <c r="D38" s="1118"/>
      <c r="E38" s="1119"/>
      <c r="F38" s="1120">
        <v>0.44</v>
      </c>
      <c r="G38" s="1121">
        <v>0.62</v>
      </c>
      <c r="H38" s="1121">
        <v>0.8</v>
      </c>
      <c r="I38" s="1121">
        <v>0.86</v>
      </c>
      <c r="J38" s="1122">
        <v>0.44</v>
      </c>
      <c r="K38" s="1101"/>
      <c r="L38" s="1101"/>
      <c r="M38" s="1101"/>
      <c r="N38" s="1101"/>
      <c r="O38" s="1101"/>
      <c r="P38" s="1101"/>
    </row>
    <row r="39" spans="1:16" ht="39" customHeight="1" x14ac:dyDescent="0.15">
      <c r="A39" s="1101"/>
      <c r="B39" s="1116"/>
      <c r="C39" s="1117" t="s">
        <v>504</v>
      </c>
      <c r="D39" s="1118"/>
      <c r="E39" s="1119"/>
      <c r="F39" s="1120">
        <v>1.18</v>
      </c>
      <c r="G39" s="1121">
        <v>0.86</v>
      </c>
      <c r="H39" s="1121">
        <v>1.57</v>
      </c>
      <c r="I39" s="1121">
        <v>0.89</v>
      </c>
      <c r="J39" s="1122">
        <v>0.27</v>
      </c>
      <c r="K39" s="1101"/>
      <c r="L39" s="1101"/>
      <c r="M39" s="1101"/>
      <c r="N39" s="1101"/>
      <c r="O39" s="1101"/>
      <c r="P39" s="1101"/>
    </row>
    <row r="40" spans="1:16" ht="39" customHeight="1" x14ac:dyDescent="0.15">
      <c r="A40" s="1101"/>
      <c r="B40" s="1116"/>
      <c r="C40" s="1117" t="s">
        <v>505</v>
      </c>
      <c r="D40" s="1118"/>
      <c r="E40" s="1119"/>
      <c r="F40" s="1120">
        <v>0</v>
      </c>
      <c r="G40" s="1121">
        <v>7.0000000000000007E-2</v>
      </c>
      <c r="H40" s="1121">
        <v>0</v>
      </c>
      <c r="I40" s="1121">
        <v>0.09</v>
      </c>
      <c r="J40" s="1122">
        <v>0.05</v>
      </c>
      <c r="K40" s="1101"/>
      <c r="L40" s="1101"/>
      <c r="M40" s="1101"/>
      <c r="N40" s="1101"/>
      <c r="O40" s="1101"/>
      <c r="P40" s="1101"/>
    </row>
    <row r="41" spans="1:16" ht="39" customHeight="1" x14ac:dyDescent="0.15">
      <c r="A41" s="1101"/>
      <c r="B41" s="1116"/>
      <c r="C41" s="1117" t="s">
        <v>506</v>
      </c>
      <c r="D41" s="1118"/>
      <c r="E41" s="1119"/>
      <c r="F41" s="1120">
        <v>7.0000000000000007E-2</v>
      </c>
      <c r="G41" s="1121">
        <v>0.05</v>
      </c>
      <c r="H41" s="1121">
        <v>0.1</v>
      </c>
      <c r="I41" s="1121">
        <v>0.05</v>
      </c>
      <c r="J41" s="1122">
        <v>0.05</v>
      </c>
      <c r="K41" s="1101"/>
      <c r="L41" s="1101"/>
      <c r="M41" s="1101"/>
      <c r="N41" s="1101"/>
      <c r="O41" s="1101"/>
      <c r="P41" s="1101"/>
    </row>
    <row r="42" spans="1:16" ht="39" customHeight="1" x14ac:dyDescent="0.15">
      <c r="A42" s="1101"/>
      <c r="B42" s="1123"/>
      <c r="C42" s="1117" t="s">
        <v>507</v>
      </c>
      <c r="D42" s="1118"/>
      <c r="E42" s="1119"/>
      <c r="F42" s="1120" t="s">
        <v>452</v>
      </c>
      <c r="G42" s="1121" t="s">
        <v>452</v>
      </c>
      <c r="H42" s="1121" t="s">
        <v>452</v>
      </c>
      <c r="I42" s="1121" t="s">
        <v>452</v>
      </c>
      <c r="J42" s="1122" t="s">
        <v>452</v>
      </c>
      <c r="K42" s="1101"/>
      <c r="L42" s="1101"/>
      <c r="M42" s="1101"/>
      <c r="N42" s="1101"/>
      <c r="O42" s="1101"/>
      <c r="P42" s="1101"/>
    </row>
    <row r="43" spans="1:16" ht="39" customHeight="1" thickBot="1" x14ac:dyDescent="0.2">
      <c r="A43" s="1101"/>
      <c r="B43" s="1124"/>
      <c r="C43" s="1125" t="s">
        <v>508</v>
      </c>
      <c r="D43" s="1126"/>
      <c r="E43" s="1127"/>
      <c r="F43" s="1128">
        <v>0.18</v>
      </c>
      <c r="G43" s="1129">
        <v>0.21</v>
      </c>
      <c r="H43" s="1129">
        <v>0.21</v>
      </c>
      <c r="I43" s="1129">
        <v>0.24</v>
      </c>
      <c r="J43" s="1130">
        <v>0.13</v>
      </c>
      <c r="K43" s="1101"/>
      <c r="L43" s="1101"/>
      <c r="M43" s="1101"/>
      <c r="N43" s="1101"/>
      <c r="O43" s="1101"/>
      <c r="P43" s="1101"/>
    </row>
    <row r="44" spans="1:16" ht="39" customHeight="1" x14ac:dyDescent="0.15">
      <c r="A44" s="1101"/>
      <c r="B44" s="1131" t="s">
        <v>509</v>
      </c>
      <c r="C44" s="1132"/>
      <c r="D44" s="1133"/>
      <c r="E44" s="1133"/>
      <c r="F44" s="1134"/>
      <c r="G44" s="1134"/>
      <c r="H44" s="1134"/>
      <c r="I44" s="1134"/>
      <c r="J44" s="1134"/>
      <c r="K44" s="1101"/>
      <c r="L44" s="1101"/>
      <c r="M44" s="1101"/>
      <c r="N44" s="1101"/>
      <c r="O44" s="1101"/>
      <c r="P44" s="1101"/>
    </row>
    <row r="45" spans="1:16" ht="18" customHeight="1" x14ac:dyDescent="0.15">
      <c r="A45" s="1101"/>
      <c r="B45" s="1101"/>
      <c r="C45" s="1101"/>
      <c r="D45" s="1101"/>
      <c r="E45" s="1101"/>
      <c r="F45" s="1101"/>
      <c r="G45" s="1101"/>
      <c r="H45" s="1101"/>
      <c r="I45" s="1101"/>
      <c r="J45" s="1101"/>
      <c r="K45" s="1101"/>
      <c r="L45" s="1101"/>
      <c r="M45" s="1101"/>
      <c r="N45" s="1101"/>
      <c r="O45" s="1101"/>
      <c r="P45" s="1101"/>
    </row>
  </sheetData>
  <sheetProtection algorithmName="SHA-512" hashValue="j1D4F/IEJLtM7EYt1q8Wksp2BASRZkBOPaDajj3h4mQrkMkSy/42i2RagfJEmxc3DJKjHIWLqwSYJtfyAM/MaQ==" saltValue="gZEket6r8zBQWio1387R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election activeCell="BN4" sqref="BN4:BU4"/>
    </sheetView>
  </sheetViews>
  <sheetFormatPr defaultColWidth="0" defaultRowHeight="12.6" customHeight="1" zeroHeight="1" x14ac:dyDescent="0.15"/>
  <cols>
    <col min="1" max="1" width="6.625" style="1136" customWidth="1"/>
    <col min="2" max="3" width="10.875" style="1136" customWidth="1"/>
    <col min="4" max="4" width="10" style="1136" customWidth="1"/>
    <col min="5" max="10" width="11" style="1136" customWidth="1"/>
    <col min="11" max="15" width="13.125" style="1136" customWidth="1"/>
    <col min="16" max="21" width="11.5" style="1136" customWidth="1"/>
    <col min="22" max="16384" width="0" style="1136" hidden="1"/>
  </cols>
  <sheetData>
    <row r="1" spans="1:21" ht="13.5" customHeight="1" x14ac:dyDescent="0.15">
      <c r="A1" s="1135"/>
      <c r="B1" s="1135"/>
      <c r="C1" s="1135"/>
      <c r="D1" s="1135"/>
      <c r="E1" s="1135"/>
      <c r="F1" s="1135"/>
      <c r="G1" s="1135"/>
      <c r="H1" s="1135"/>
      <c r="I1" s="1135"/>
      <c r="J1" s="1135"/>
      <c r="K1" s="1135"/>
      <c r="L1" s="1135"/>
      <c r="M1" s="1135"/>
      <c r="N1" s="1135"/>
      <c r="O1" s="1135"/>
      <c r="P1" s="1135"/>
      <c r="Q1" s="1135"/>
      <c r="R1" s="1135"/>
      <c r="S1" s="1135"/>
      <c r="T1" s="1135"/>
      <c r="U1" s="1135"/>
    </row>
    <row r="2" spans="1:21" ht="13.5" customHeight="1" x14ac:dyDescent="0.15">
      <c r="A2" s="1135"/>
      <c r="B2" s="1135"/>
      <c r="C2" s="1135"/>
      <c r="D2" s="1135"/>
      <c r="E2" s="1135"/>
      <c r="F2" s="1135"/>
      <c r="G2" s="1135"/>
      <c r="H2" s="1135"/>
      <c r="I2" s="1135"/>
      <c r="J2" s="1135"/>
      <c r="K2" s="1135"/>
      <c r="L2" s="1135"/>
      <c r="M2" s="1135"/>
      <c r="N2" s="1135"/>
      <c r="O2" s="1135"/>
      <c r="P2" s="1135"/>
      <c r="Q2" s="1135"/>
      <c r="R2" s="1135"/>
      <c r="S2" s="1135"/>
      <c r="T2" s="1135"/>
      <c r="U2" s="1135"/>
    </row>
    <row r="3" spans="1:21" ht="13.5" customHeight="1" x14ac:dyDescent="0.15">
      <c r="A3" s="1135"/>
      <c r="B3" s="1135"/>
      <c r="C3" s="1135"/>
      <c r="D3" s="1135"/>
      <c r="E3" s="1135"/>
      <c r="F3" s="1135"/>
      <c r="G3" s="1135"/>
      <c r="H3" s="1135"/>
      <c r="I3" s="1135"/>
      <c r="J3" s="1135"/>
      <c r="K3" s="1135"/>
      <c r="L3" s="1135"/>
      <c r="M3" s="1135"/>
      <c r="N3" s="1135"/>
      <c r="O3" s="1135"/>
      <c r="P3" s="1135"/>
      <c r="Q3" s="1135"/>
      <c r="R3" s="1135"/>
      <c r="S3" s="1135"/>
      <c r="T3" s="1135"/>
      <c r="U3" s="1135"/>
    </row>
    <row r="4" spans="1:21" ht="13.5" customHeight="1" x14ac:dyDescent="0.15">
      <c r="A4" s="1135"/>
      <c r="B4" s="1135"/>
      <c r="C4" s="1135"/>
      <c r="D4" s="1135"/>
      <c r="E4" s="1135"/>
      <c r="F4" s="1135"/>
      <c r="G4" s="1135"/>
      <c r="H4" s="1135"/>
      <c r="I4" s="1135"/>
      <c r="J4" s="1135"/>
      <c r="K4" s="1135"/>
      <c r="L4" s="1135"/>
      <c r="M4" s="1135"/>
      <c r="N4" s="1135"/>
      <c r="O4" s="1135"/>
      <c r="P4" s="1135"/>
      <c r="Q4" s="1135"/>
      <c r="R4" s="1135"/>
      <c r="S4" s="1135"/>
      <c r="T4" s="1135"/>
      <c r="U4" s="1135"/>
    </row>
    <row r="5" spans="1:21" ht="13.5" customHeight="1" x14ac:dyDescent="0.15">
      <c r="A5" s="1135"/>
      <c r="B5" s="1135"/>
      <c r="C5" s="1135"/>
      <c r="D5" s="1135"/>
      <c r="E5" s="1135"/>
      <c r="F5" s="1135"/>
      <c r="G5" s="1135"/>
      <c r="H5" s="1135"/>
      <c r="I5" s="1135"/>
      <c r="J5" s="1135"/>
      <c r="K5" s="1135"/>
      <c r="L5" s="1135"/>
      <c r="M5" s="1135"/>
      <c r="N5" s="1135"/>
      <c r="O5" s="1135"/>
      <c r="P5" s="1135"/>
      <c r="Q5" s="1135"/>
      <c r="R5" s="1135"/>
      <c r="S5" s="1135"/>
      <c r="T5" s="1135"/>
      <c r="U5" s="1135"/>
    </row>
    <row r="6" spans="1:21" ht="13.5" customHeight="1" x14ac:dyDescent="0.15">
      <c r="A6" s="1135"/>
      <c r="B6" s="1135"/>
      <c r="C6" s="1135"/>
      <c r="D6" s="1135"/>
      <c r="E6" s="1135"/>
      <c r="F6" s="1135"/>
      <c r="G6" s="1135"/>
      <c r="H6" s="1135"/>
      <c r="I6" s="1135"/>
      <c r="J6" s="1135"/>
      <c r="K6" s="1135"/>
      <c r="L6" s="1135"/>
      <c r="M6" s="1135"/>
      <c r="N6" s="1135"/>
      <c r="O6" s="1135"/>
      <c r="P6" s="1135"/>
      <c r="Q6" s="1135"/>
      <c r="R6" s="1135"/>
      <c r="S6" s="1135"/>
      <c r="T6" s="1135"/>
      <c r="U6" s="1135"/>
    </row>
    <row r="7" spans="1:21" ht="13.5" customHeight="1" x14ac:dyDescent="0.15">
      <c r="A7" s="1135"/>
      <c r="B7" s="1135"/>
      <c r="C7" s="1135"/>
      <c r="D7" s="1135"/>
      <c r="E7" s="1135"/>
      <c r="F7" s="1135"/>
      <c r="G7" s="1135"/>
      <c r="H7" s="1135"/>
      <c r="I7" s="1135"/>
      <c r="J7" s="1135"/>
      <c r="K7" s="1135"/>
      <c r="L7" s="1135"/>
      <c r="M7" s="1135"/>
      <c r="N7" s="1135"/>
      <c r="O7" s="1135"/>
      <c r="P7" s="1135"/>
      <c r="Q7" s="1135"/>
      <c r="R7" s="1135"/>
      <c r="S7" s="1135"/>
      <c r="T7" s="1135"/>
      <c r="U7" s="1135"/>
    </row>
    <row r="8" spans="1:21" ht="13.5" customHeight="1" x14ac:dyDescent="0.15">
      <c r="A8" s="1135"/>
      <c r="B8" s="1135"/>
      <c r="C8" s="1135"/>
      <c r="D8" s="1135"/>
      <c r="E8" s="1135"/>
      <c r="F8" s="1135"/>
      <c r="G8" s="1135"/>
      <c r="H8" s="1135"/>
      <c r="I8" s="1135"/>
      <c r="J8" s="1135"/>
      <c r="K8" s="1135"/>
      <c r="L8" s="1135"/>
      <c r="M8" s="1135"/>
      <c r="N8" s="1135"/>
      <c r="O8" s="1135"/>
      <c r="P8" s="1135"/>
      <c r="Q8" s="1135"/>
      <c r="R8" s="1135"/>
      <c r="S8" s="1135"/>
      <c r="T8" s="1135"/>
      <c r="U8" s="1135"/>
    </row>
    <row r="9" spans="1:21" ht="13.5" customHeight="1" x14ac:dyDescent="0.15">
      <c r="A9" s="1135"/>
      <c r="B9" s="1135"/>
      <c r="C9" s="1135"/>
      <c r="D9" s="1135"/>
      <c r="E9" s="1135"/>
      <c r="F9" s="1135"/>
      <c r="G9" s="1135"/>
      <c r="H9" s="1135"/>
      <c r="I9" s="1135"/>
      <c r="J9" s="1135"/>
      <c r="K9" s="1135"/>
      <c r="L9" s="1135"/>
      <c r="M9" s="1135"/>
      <c r="N9" s="1135"/>
      <c r="O9" s="1135"/>
      <c r="P9" s="1135"/>
      <c r="Q9" s="1135"/>
      <c r="R9" s="1135"/>
      <c r="S9" s="1135"/>
      <c r="T9" s="1135"/>
      <c r="U9" s="1135"/>
    </row>
    <row r="10" spans="1:21" ht="13.5" customHeight="1" x14ac:dyDescent="0.15">
      <c r="A10" s="1135"/>
      <c r="B10" s="1135"/>
      <c r="C10" s="1135"/>
      <c r="D10" s="1135"/>
      <c r="E10" s="1135"/>
      <c r="F10" s="1135"/>
      <c r="G10" s="1135"/>
      <c r="H10" s="1135"/>
      <c r="I10" s="1135"/>
      <c r="J10" s="1135"/>
      <c r="K10" s="1135"/>
      <c r="L10" s="1135"/>
      <c r="M10" s="1135"/>
      <c r="N10" s="1135"/>
      <c r="O10" s="1135"/>
      <c r="P10" s="1135"/>
      <c r="Q10" s="1135"/>
      <c r="R10" s="1135"/>
      <c r="S10" s="1135"/>
      <c r="T10" s="1135"/>
      <c r="U10" s="1135"/>
    </row>
    <row r="11" spans="1:21" ht="13.5" customHeight="1" x14ac:dyDescent="0.15">
      <c r="A11" s="1135"/>
      <c r="B11" s="1135"/>
      <c r="C11" s="1135"/>
      <c r="D11" s="1135"/>
      <c r="E11" s="1135"/>
      <c r="F11" s="1135"/>
      <c r="G11" s="1135"/>
      <c r="H11" s="1135"/>
      <c r="I11" s="1135"/>
      <c r="J11" s="1135"/>
      <c r="K11" s="1135"/>
      <c r="L11" s="1135"/>
      <c r="M11" s="1135"/>
      <c r="N11" s="1135"/>
      <c r="O11" s="1135"/>
      <c r="P11" s="1135"/>
      <c r="Q11" s="1135"/>
      <c r="R11" s="1135"/>
      <c r="S11" s="1135"/>
      <c r="T11" s="1135"/>
      <c r="U11" s="1135"/>
    </row>
    <row r="12" spans="1:21" ht="13.5" customHeight="1" x14ac:dyDescent="0.15">
      <c r="A12" s="1135"/>
      <c r="B12" s="1135"/>
      <c r="C12" s="1135"/>
      <c r="D12" s="1135"/>
      <c r="E12" s="1135"/>
      <c r="F12" s="1135"/>
      <c r="G12" s="1135"/>
      <c r="H12" s="1135"/>
      <c r="I12" s="1135"/>
      <c r="J12" s="1135"/>
      <c r="K12" s="1135"/>
      <c r="L12" s="1135"/>
      <c r="M12" s="1135"/>
      <c r="N12" s="1135"/>
      <c r="O12" s="1135"/>
      <c r="P12" s="1135"/>
      <c r="Q12" s="1135"/>
      <c r="R12" s="1135"/>
      <c r="S12" s="1135"/>
      <c r="T12" s="1135"/>
      <c r="U12" s="1135"/>
    </row>
    <row r="13" spans="1:21" ht="13.5" customHeight="1" x14ac:dyDescent="0.15">
      <c r="A13" s="1135"/>
      <c r="B13" s="1135"/>
      <c r="C13" s="1135"/>
      <c r="D13" s="1135"/>
      <c r="E13" s="1135"/>
      <c r="F13" s="1135"/>
      <c r="G13" s="1135"/>
      <c r="H13" s="1135"/>
      <c r="I13" s="1135"/>
      <c r="J13" s="1135"/>
      <c r="K13" s="1135"/>
      <c r="L13" s="1135"/>
      <c r="M13" s="1135"/>
      <c r="N13" s="1135"/>
      <c r="O13" s="1135"/>
      <c r="P13" s="1135"/>
      <c r="Q13" s="1135"/>
      <c r="R13" s="1135"/>
      <c r="S13" s="1135"/>
      <c r="T13" s="1135"/>
      <c r="U13" s="1135"/>
    </row>
    <row r="14" spans="1:21" ht="13.5" customHeight="1" x14ac:dyDescent="0.15">
      <c r="A14" s="1135"/>
      <c r="B14" s="1135"/>
      <c r="C14" s="1135"/>
      <c r="D14" s="1135"/>
      <c r="E14" s="1135"/>
      <c r="F14" s="1135"/>
      <c r="G14" s="1135"/>
      <c r="H14" s="1135"/>
      <c r="I14" s="1135"/>
      <c r="J14" s="1135"/>
      <c r="K14" s="1135"/>
      <c r="L14" s="1135"/>
      <c r="M14" s="1135"/>
      <c r="N14" s="1135"/>
      <c r="O14" s="1135"/>
      <c r="P14" s="1135"/>
      <c r="Q14" s="1135"/>
      <c r="R14" s="1135"/>
      <c r="S14" s="1135"/>
      <c r="T14" s="1135"/>
      <c r="U14" s="1135"/>
    </row>
    <row r="15" spans="1:21" ht="13.5" customHeight="1" x14ac:dyDescent="0.15">
      <c r="A15" s="1135"/>
      <c r="B15" s="1135"/>
      <c r="C15" s="1135"/>
      <c r="D15" s="1135"/>
      <c r="E15" s="1135"/>
      <c r="F15" s="1135"/>
      <c r="G15" s="1135"/>
      <c r="H15" s="1135"/>
      <c r="I15" s="1135"/>
      <c r="J15" s="1135"/>
      <c r="K15" s="1135"/>
      <c r="L15" s="1135"/>
      <c r="M15" s="1135"/>
      <c r="N15" s="1135"/>
      <c r="O15" s="1135"/>
      <c r="P15" s="1135"/>
      <c r="Q15" s="1135"/>
      <c r="R15" s="1135"/>
      <c r="S15" s="1135"/>
      <c r="T15" s="1135"/>
      <c r="U15" s="1135"/>
    </row>
    <row r="16" spans="1:21" ht="13.5" customHeight="1" x14ac:dyDescent="0.15">
      <c r="A16" s="1135"/>
      <c r="B16" s="1135"/>
      <c r="C16" s="1135"/>
      <c r="D16" s="1135"/>
      <c r="E16" s="1135"/>
      <c r="F16" s="1135"/>
      <c r="G16" s="1135"/>
      <c r="H16" s="1135"/>
      <c r="I16" s="1135"/>
      <c r="J16" s="1135"/>
      <c r="K16" s="1135"/>
      <c r="L16" s="1135"/>
      <c r="M16" s="1135"/>
      <c r="N16" s="1135"/>
      <c r="O16" s="1135"/>
      <c r="P16" s="1135"/>
      <c r="Q16" s="1135"/>
      <c r="R16" s="1135"/>
      <c r="S16" s="1135"/>
      <c r="T16" s="1135"/>
      <c r="U16" s="1135"/>
    </row>
    <row r="17" spans="1:21" ht="13.5" customHeight="1" x14ac:dyDescent="0.15">
      <c r="A17" s="1135"/>
      <c r="B17" s="1135"/>
      <c r="C17" s="1135"/>
      <c r="D17" s="1135"/>
      <c r="E17" s="1135"/>
      <c r="F17" s="1135"/>
      <c r="G17" s="1135"/>
      <c r="H17" s="1135"/>
      <c r="I17" s="1135"/>
      <c r="J17" s="1135"/>
      <c r="K17" s="1135"/>
      <c r="L17" s="1135"/>
      <c r="M17" s="1135"/>
      <c r="N17" s="1135"/>
      <c r="O17" s="1135"/>
      <c r="P17" s="1135"/>
      <c r="Q17" s="1135"/>
      <c r="R17" s="1135"/>
      <c r="S17" s="1135"/>
      <c r="T17" s="1135"/>
      <c r="U17" s="1135"/>
    </row>
    <row r="18" spans="1:21" ht="13.5" customHeight="1" x14ac:dyDescent="0.15">
      <c r="A18" s="1135"/>
      <c r="B18" s="1135"/>
      <c r="C18" s="1135"/>
      <c r="D18" s="1135"/>
      <c r="E18" s="1135"/>
      <c r="F18" s="1135"/>
      <c r="G18" s="1135"/>
      <c r="H18" s="1135"/>
      <c r="I18" s="1135"/>
      <c r="J18" s="1135"/>
      <c r="K18" s="1135"/>
      <c r="L18" s="1135"/>
      <c r="M18" s="1135"/>
      <c r="N18" s="1135"/>
      <c r="O18" s="1135"/>
      <c r="P18" s="1135"/>
      <c r="Q18" s="1135"/>
      <c r="R18" s="1135"/>
      <c r="S18" s="1135"/>
      <c r="T18" s="1135"/>
      <c r="U18" s="1135"/>
    </row>
    <row r="19" spans="1:21" ht="13.5" customHeight="1" x14ac:dyDescent="0.15">
      <c r="A19" s="1135"/>
      <c r="B19" s="1135"/>
      <c r="C19" s="1135"/>
      <c r="D19" s="1135"/>
      <c r="E19" s="1135"/>
      <c r="F19" s="1135"/>
      <c r="G19" s="1135"/>
      <c r="H19" s="1135"/>
      <c r="I19" s="1135"/>
      <c r="J19" s="1135"/>
      <c r="K19" s="1135"/>
      <c r="L19" s="1135"/>
      <c r="M19" s="1135"/>
      <c r="N19" s="1135"/>
      <c r="O19" s="1135"/>
      <c r="P19" s="1135"/>
      <c r="Q19" s="1135"/>
      <c r="R19" s="1135"/>
      <c r="S19" s="1135"/>
      <c r="T19" s="1135"/>
      <c r="U19" s="1135"/>
    </row>
    <row r="20" spans="1:21" ht="13.5" customHeight="1" x14ac:dyDescent="0.15">
      <c r="A20" s="1135"/>
      <c r="B20" s="1135"/>
      <c r="C20" s="1135"/>
      <c r="D20" s="1135"/>
      <c r="E20" s="1135"/>
      <c r="F20" s="1135"/>
      <c r="G20" s="1135"/>
      <c r="H20" s="1135"/>
      <c r="I20" s="1135"/>
      <c r="J20" s="1135"/>
      <c r="K20" s="1135"/>
      <c r="L20" s="1135"/>
      <c r="M20" s="1135"/>
      <c r="N20" s="1135"/>
      <c r="O20" s="1135"/>
      <c r="P20" s="1135"/>
      <c r="Q20" s="1135"/>
      <c r="R20" s="1135"/>
      <c r="S20" s="1135"/>
      <c r="T20" s="1135"/>
      <c r="U20" s="1135"/>
    </row>
    <row r="21" spans="1:21" ht="13.5" customHeight="1" x14ac:dyDescent="0.15">
      <c r="A21" s="1135"/>
      <c r="B21" s="1135"/>
      <c r="C21" s="1135"/>
      <c r="D21" s="1135"/>
      <c r="E21" s="1135"/>
      <c r="F21" s="1135"/>
      <c r="G21" s="1135"/>
      <c r="H21" s="1135"/>
      <c r="I21" s="1135"/>
      <c r="J21" s="1135"/>
      <c r="K21" s="1135"/>
      <c r="L21" s="1135"/>
      <c r="M21" s="1135"/>
      <c r="N21" s="1135"/>
      <c r="O21" s="1135"/>
      <c r="P21" s="1135"/>
      <c r="Q21" s="1135"/>
      <c r="R21" s="1135"/>
      <c r="S21" s="1135"/>
      <c r="T21" s="1135"/>
      <c r="U21" s="1135"/>
    </row>
    <row r="22" spans="1:21" ht="13.5" customHeight="1" x14ac:dyDescent="0.15">
      <c r="A22" s="1135"/>
      <c r="B22" s="1135"/>
      <c r="C22" s="1135"/>
      <c r="D22" s="1135"/>
      <c r="E22" s="1135"/>
      <c r="F22" s="1135"/>
      <c r="G22" s="1135"/>
      <c r="H22" s="1135"/>
      <c r="I22" s="1135"/>
      <c r="J22" s="1135"/>
      <c r="K22" s="1135"/>
      <c r="L22" s="1135"/>
      <c r="M22" s="1135"/>
      <c r="N22" s="1135"/>
      <c r="O22" s="1135"/>
      <c r="P22" s="1135"/>
      <c r="Q22" s="1135"/>
      <c r="R22" s="1135"/>
      <c r="S22" s="1135"/>
      <c r="T22" s="1135"/>
      <c r="U22" s="1135"/>
    </row>
    <row r="23" spans="1:21" ht="13.5" customHeight="1" x14ac:dyDescent="0.15">
      <c r="A23" s="1135"/>
      <c r="B23" s="1135"/>
      <c r="C23" s="1135"/>
      <c r="D23" s="1135"/>
      <c r="E23" s="1135"/>
      <c r="F23" s="1135"/>
      <c r="G23" s="1135"/>
      <c r="H23" s="1135"/>
      <c r="I23" s="1135"/>
      <c r="J23" s="1135"/>
      <c r="K23" s="1135"/>
      <c r="L23" s="1135"/>
      <c r="M23" s="1135"/>
      <c r="N23" s="1135"/>
      <c r="O23" s="1135"/>
      <c r="P23" s="1135"/>
      <c r="Q23" s="1135"/>
      <c r="R23" s="1135"/>
      <c r="S23" s="1135"/>
      <c r="T23" s="1135"/>
      <c r="U23" s="1135"/>
    </row>
    <row r="24" spans="1:21" ht="13.5" customHeight="1" x14ac:dyDescent="0.15">
      <c r="A24" s="1135"/>
      <c r="B24" s="1135"/>
      <c r="C24" s="1135"/>
      <c r="D24" s="1135"/>
      <c r="E24" s="1135"/>
      <c r="F24" s="1135"/>
      <c r="G24" s="1135"/>
      <c r="H24" s="1135"/>
      <c r="I24" s="1135"/>
      <c r="J24" s="1135"/>
      <c r="K24" s="1135"/>
      <c r="L24" s="1135"/>
      <c r="M24" s="1135"/>
      <c r="N24" s="1135"/>
      <c r="O24" s="1135"/>
      <c r="P24" s="1135"/>
      <c r="Q24" s="1135"/>
      <c r="R24" s="1135"/>
      <c r="S24" s="1135"/>
      <c r="T24" s="1135"/>
      <c r="U24" s="1135"/>
    </row>
    <row r="25" spans="1:21" ht="13.5" customHeight="1" x14ac:dyDescent="0.15">
      <c r="A25" s="1135"/>
      <c r="B25" s="1135"/>
      <c r="C25" s="1135"/>
      <c r="D25" s="1135"/>
      <c r="E25" s="1135"/>
      <c r="F25" s="1135"/>
      <c r="G25" s="1135"/>
      <c r="H25" s="1135"/>
      <c r="I25" s="1135"/>
      <c r="J25" s="1135"/>
      <c r="K25" s="1135"/>
      <c r="L25" s="1135"/>
      <c r="M25" s="1135"/>
      <c r="N25" s="1135"/>
      <c r="O25" s="1135"/>
      <c r="P25" s="1135"/>
      <c r="Q25" s="1135"/>
      <c r="R25" s="1135"/>
      <c r="S25" s="1135"/>
      <c r="T25" s="1135"/>
      <c r="U25" s="1135"/>
    </row>
    <row r="26" spans="1:21" ht="13.5" customHeight="1" x14ac:dyDescent="0.15">
      <c r="A26" s="1135"/>
      <c r="B26" s="1135"/>
      <c r="C26" s="1135"/>
      <c r="D26" s="1135"/>
      <c r="E26" s="1135"/>
      <c r="F26" s="1135"/>
      <c r="G26" s="1135"/>
      <c r="H26" s="1135"/>
      <c r="I26" s="1135"/>
      <c r="J26" s="1135"/>
      <c r="K26" s="1135"/>
      <c r="L26" s="1135"/>
      <c r="M26" s="1135"/>
      <c r="N26" s="1135"/>
      <c r="O26" s="1135"/>
      <c r="P26" s="1135"/>
      <c r="Q26" s="1135"/>
      <c r="R26" s="1135"/>
      <c r="S26" s="1135"/>
      <c r="T26" s="1135"/>
      <c r="U26" s="1135"/>
    </row>
    <row r="27" spans="1:21" ht="13.5" customHeight="1" x14ac:dyDescent="0.15">
      <c r="A27" s="1135"/>
      <c r="B27" s="1135"/>
      <c r="C27" s="1135"/>
      <c r="D27" s="1135"/>
      <c r="E27" s="1135"/>
      <c r="F27" s="1135"/>
      <c r="G27" s="1135"/>
      <c r="H27" s="1135"/>
      <c r="I27" s="1135"/>
      <c r="J27" s="1135"/>
      <c r="K27" s="1135"/>
      <c r="L27" s="1135"/>
      <c r="M27" s="1135"/>
      <c r="N27" s="1135"/>
      <c r="O27" s="1135"/>
      <c r="P27" s="1135"/>
      <c r="Q27" s="1135"/>
      <c r="R27" s="1135"/>
      <c r="S27" s="1135"/>
      <c r="T27" s="1135"/>
      <c r="U27" s="1135"/>
    </row>
    <row r="28" spans="1:21" ht="13.5" customHeight="1" x14ac:dyDescent="0.15">
      <c r="A28" s="1135"/>
      <c r="B28" s="1135"/>
      <c r="C28" s="1135"/>
      <c r="D28" s="1135"/>
      <c r="E28" s="1135"/>
      <c r="F28" s="1135"/>
      <c r="G28" s="1135"/>
      <c r="H28" s="1135"/>
      <c r="I28" s="1135"/>
      <c r="J28" s="1135"/>
      <c r="K28" s="1135"/>
      <c r="L28" s="1135"/>
      <c r="M28" s="1135"/>
      <c r="N28" s="1135"/>
      <c r="O28" s="1135"/>
      <c r="P28" s="1135"/>
      <c r="Q28" s="1135"/>
      <c r="R28" s="1135"/>
      <c r="S28" s="1135"/>
      <c r="T28" s="1135"/>
      <c r="U28" s="1135"/>
    </row>
    <row r="29" spans="1:21" ht="13.5" customHeight="1" x14ac:dyDescent="0.15">
      <c r="A29" s="1135"/>
      <c r="B29" s="1135"/>
      <c r="C29" s="1135"/>
      <c r="D29" s="1135"/>
      <c r="E29" s="1135"/>
      <c r="F29" s="1135"/>
      <c r="G29" s="1135"/>
      <c r="H29" s="1135"/>
      <c r="I29" s="1135"/>
      <c r="J29" s="1135"/>
      <c r="K29" s="1135"/>
      <c r="L29" s="1135"/>
      <c r="M29" s="1135"/>
      <c r="N29" s="1135"/>
      <c r="O29" s="1135"/>
      <c r="P29" s="1135"/>
      <c r="Q29" s="1135"/>
      <c r="R29" s="1135"/>
      <c r="S29" s="1135"/>
      <c r="T29" s="1135"/>
      <c r="U29" s="1135"/>
    </row>
    <row r="30" spans="1:21" ht="13.5" customHeight="1" x14ac:dyDescent="0.15">
      <c r="A30" s="1135"/>
      <c r="B30" s="1135"/>
      <c r="C30" s="1135"/>
      <c r="D30" s="1135"/>
      <c r="E30" s="1135"/>
      <c r="F30" s="1135"/>
      <c r="G30" s="1135"/>
      <c r="H30" s="1135"/>
      <c r="I30" s="1135"/>
      <c r="J30" s="1135"/>
      <c r="K30" s="1135"/>
      <c r="L30" s="1135"/>
      <c r="M30" s="1135"/>
      <c r="N30" s="1135"/>
      <c r="O30" s="1135"/>
      <c r="P30" s="1135"/>
      <c r="Q30" s="1135"/>
      <c r="R30" s="1135"/>
      <c r="S30" s="1135"/>
      <c r="T30" s="1135"/>
      <c r="U30" s="1135"/>
    </row>
    <row r="31" spans="1:21" ht="13.5" customHeight="1" x14ac:dyDescent="0.15">
      <c r="A31" s="1135"/>
      <c r="B31" s="1135"/>
      <c r="C31" s="1135"/>
      <c r="D31" s="1135"/>
      <c r="E31" s="1135"/>
      <c r="F31" s="1135"/>
      <c r="G31" s="1135"/>
      <c r="H31" s="1135"/>
      <c r="I31" s="1135"/>
      <c r="J31" s="1135"/>
      <c r="K31" s="1135"/>
      <c r="L31" s="1135"/>
      <c r="M31" s="1135"/>
      <c r="N31" s="1135"/>
      <c r="O31" s="1135"/>
      <c r="P31" s="1135"/>
      <c r="Q31" s="1135"/>
      <c r="R31" s="1135"/>
      <c r="S31" s="1135"/>
      <c r="T31" s="1135"/>
      <c r="U31" s="1135"/>
    </row>
    <row r="32" spans="1:21" ht="13.5" customHeight="1" x14ac:dyDescent="0.15">
      <c r="A32" s="1135"/>
      <c r="B32" s="1135"/>
      <c r="C32" s="1135"/>
      <c r="D32" s="1135"/>
      <c r="E32" s="1135"/>
      <c r="F32" s="1135"/>
      <c r="G32" s="1135"/>
      <c r="H32" s="1135"/>
      <c r="I32" s="1135"/>
      <c r="J32" s="1135"/>
      <c r="K32" s="1135"/>
      <c r="L32" s="1135"/>
      <c r="M32" s="1135"/>
      <c r="N32" s="1135"/>
      <c r="O32" s="1135"/>
      <c r="P32" s="1135"/>
      <c r="Q32" s="1135"/>
      <c r="R32" s="1135"/>
      <c r="S32" s="1135"/>
      <c r="T32" s="1135"/>
      <c r="U32" s="1135"/>
    </row>
    <row r="33" spans="1:21" ht="13.5" customHeight="1" x14ac:dyDescent="0.15">
      <c r="A33" s="1135"/>
      <c r="B33" s="1135"/>
      <c r="C33" s="1135"/>
      <c r="D33" s="1135"/>
      <c r="E33" s="1135"/>
      <c r="F33" s="1135"/>
      <c r="G33" s="1135"/>
      <c r="H33" s="1135"/>
      <c r="I33" s="1135"/>
      <c r="J33" s="1135"/>
      <c r="K33" s="1135"/>
      <c r="L33" s="1135"/>
      <c r="M33" s="1135"/>
      <c r="N33" s="1135"/>
      <c r="O33" s="1135"/>
      <c r="P33" s="1135"/>
      <c r="Q33" s="1135"/>
      <c r="R33" s="1135"/>
      <c r="S33" s="1135"/>
      <c r="T33" s="1135"/>
      <c r="U33" s="1135"/>
    </row>
    <row r="34" spans="1:21" ht="13.5" customHeight="1" x14ac:dyDescent="0.15">
      <c r="A34" s="1135"/>
      <c r="B34" s="1135"/>
      <c r="C34" s="1135"/>
      <c r="D34" s="1135"/>
      <c r="E34" s="1135"/>
      <c r="F34" s="1135"/>
      <c r="G34" s="1135"/>
      <c r="H34" s="1135"/>
      <c r="I34" s="1135"/>
      <c r="J34" s="1135"/>
      <c r="K34" s="1135"/>
      <c r="L34" s="1135"/>
      <c r="M34" s="1135"/>
      <c r="N34" s="1135"/>
      <c r="O34" s="1135"/>
      <c r="P34" s="1135"/>
      <c r="Q34" s="1135"/>
      <c r="R34" s="1135"/>
      <c r="S34" s="1135"/>
      <c r="T34" s="1135"/>
      <c r="U34" s="1135"/>
    </row>
    <row r="35" spans="1:21" ht="13.5" customHeight="1" x14ac:dyDescent="0.15">
      <c r="A35" s="1135"/>
      <c r="B35" s="1135"/>
      <c r="C35" s="1135"/>
      <c r="D35" s="1135"/>
      <c r="E35" s="1135"/>
      <c r="F35" s="1135"/>
      <c r="G35" s="1135"/>
      <c r="H35" s="1135"/>
      <c r="I35" s="1135"/>
      <c r="J35" s="1135"/>
      <c r="K35" s="1135"/>
      <c r="L35" s="1135"/>
      <c r="M35" s="1135"/>
      <c r="N35" s="1135"/>
      <c r="O35" s="1135"/>
      <c r="P35" s="1135"/>
      <c r="Q35" s="1135"/>
      <c r="R35" s="1135"/>
      <c r="S35" s="1135"/>
      <c r="T35" s="1135"/>
      <c r="U35" s="1135"/>
    </row>
    <row r="36" spans="1:21" ht="13.5" customHeight="1" x14ac:dyDescent="0.15">
      <c r="A36" s="1135"/>
      <c r="B36" s="1135"/>
      <c r="C36" s="1135"/>
      <c r="D36" s="1135"/>
      <c r="E36" s="1135"/>
      <c r="F36" s="1135"/>
      <c r="G36" s="1135"/>
      <c r="H36" s="1135"/>
      <c r="I36" s="1135"/>
      <c r="J36" s="1135"/>
      <c r="K36" s="1135"/>
      <c r="L36" s="1135"/>
      <c r="M36" s="1135"/>
      <c r="N36" s="1135"/>
      <c r="O36" s="1135"/>
      <c r="P36" s="1135"/>
      <c r="Q36" s="1135"/>
      <c r="R36" s="1135"/>
      <c r="S36" s="1135"/>
      <c r="T36" s="1135"/>
      <c r="U36" s="1135"/>
    </row>
    <row r="37" spans="1:21" ht="13.5" customHeight="1" x14ac:dyDescent="0.15">
      <c r="A37" s="1135"/>
      <c r="B37" s="1135"/>
      <c r="C37" s="1135"/>
      <c r="D37" s="1135"/>
      <c r="E37" s="1135"/>
      <c r="F37" s="1135"/>
      <c r="G37" s="1135"/>
      <c r="H37" s="1135"/>
      <c r="I37" s="1135"/>
      <c r="J37" s="1135"/>
      <c r="K37" s="1135"/>
      <c r="L37" s="1135"/>
      <c r="M37" s="1135"/>
      <c r="N37" s="1135"/>
      <c r="O37" s="1135"/>
      <c r="P37" s="1135"/>
      <c r="Q37" s="1135"/>
      <c r="R37" s="1135"/>
      <c r="S37" s="1135"/>
      <c r="T37" s="1135"/>
      <c r="U37" s="1135"/>
    </row>
    <row r="38" spans="1:21" ht="13.5" customHeight="1" x14ac:dyDescent="0.15">
      <c r="A38" s="1135"/>
      <c r="B38" s="1135"/>
      <c r="C38" s="1135"/>
      <c r="D38" s="1135"/>
      <c r="E38" s="1135"/>
      <c r="F38" s="1135"/>
      <c r="G38" s="1135"/>
      <c r="H38" s="1135"/>
      <c r="I38" s="1135"/>
      <c r="J38" s="1135"/>
      <c r="K38" s="1135"/>
      <c r="L38" s="1135"/>
      <c r="M38" s="1135"/>
      <c r="N38" s="1135"/>
      <c r="O38" s="1135"/>
      <c r="P38" s="1135"/>
      <c r="Q38" s="1135"/>
      <c r="R38" s="1135"/>
      <c r="S38" s="1135"/>
      <c r="T38" s="1135"/>
      <c r="U38" s="1135"/>
    </row>
    <row r="39" spans="1:21" ht="13.5" customHeight="1" x14ac:dyDescent="0.15">
      <c r="A39" s="1135"/>
      <c r="B39" s="1135"/>
      <c r="C39" s="1135"/>
      <c r="D39" s="1135"/>
      <c r="E39" s="1135"/>
      <c r="F39" s="1135"/>
      <c r="G39" s="1135"/>
      <c r="H39" s="1135"/>
      <c r="I39" s="1135"/>
      <c r="J39" s="1135"/>
      <c r="K39" s="1135"/>
      <c r="L39" s="1135"/>
      <c r="M39" s="1135"/>
      <c r="N39" s="1135"/>
      <c r="O39" s="1135"/>
      <c r="P39" s="1135"/>
      <c r="Q39" s="1135"/>
      <c r="R39" s="1135"/>
      <c r="S39" s="1135"/>
      <c r="T39" s="1135"/>
      <c r="U39" s="1135"/>
    </row>
    <row r="40" spans="1:21" ht="13.5" customHeight="1" x14ac:dyDescent="0.15">
      <c r="A40" s="1135"/>
      <c r="B40" s="1135"/>
      <c r="C40" s="1135"/>
      <c r="D40" s="1135"/>
      <c r="E40" s="1135"/>
      <c r="F40" s="1135"/>
      <c r="G40" s="1135"/>
      <c r="H40" s="1135"/>
      <c r="I40" s="1135"/>
      <c r="J40" s="1135"/>
      <c r="K40" s="1135"/>
      <c r="L40" s="1135"/>
      <c r="M40" s="1135"/>
      <c r="N40" s="1135"/>
      <c r="O40" s="1135"/>
      <c r="P40" s="1135"/>
      <c r="Q40" s="1135"/>
      <c r="R40" s="1135"/>
      <c r="S40" s="1135"/>
      <c r="T40" s="1135"/>
      <c r="U40" s="1135"/>
    </row>
    <row r="41" spans="1:21" ht="13.5" customHeight="1" x14ac:dyDescent="0.15">
      <c r="A41" s="1135"/>
      <c r="B41" s="1135"/>
      <c r="C41" s="1135"/>
      <c r="D41" s="1135"/>
      <c r="E41" s="1135"/>
      <c r="F41" s="1135"/>
      <c r="G41" s="1135"/>
      <c r="H41" s="1135"/>
      <c r="I41" s="1135"/>
      <c r="J41" s="1135"/>
      <c r="K41" s="1135"/>
      <c r="L41" s="1135"/>
      <c r="M41" s="1135"/>
      <c r="N41" s="1135"/>
      <c r="O41" s="1135"/>
      <c r="P41" s="1135"/>
      <c r="Q41" s="1135"/>
      <c r="R41" s="1135"/>
      <c r="S41" s="1135"/>
      <c r="T41" s="1135"/>
      <c r="U41" s="1135"/>
    </row>
    <row r="42" spans="1:21" ht="13.5" customHeight="1" x14ac:dyDescent="0.15">
      <c r="A42" s="1135"/>
      <c r="B42" s="1135"/>
      <c r="C42" s="1135"/>
      <c r="D42" s="1135"/>
      <c r="E42" s="1135"/>
      <c r="F42" s="1135"/>
      <c r="G42" s="1135"/>
      <c r="H42" s="1135"/>
      <c r="I42" s="1135"/>
      <c r="J42" s="1135"/>
      <c r="K42" s="1135"/>
      <c r="L42" s="1135"/>
      <c r="M42" s="1135"/>
      <c r="N42" s="1135"/>
      <c r="O42" s="1135"/>
      <c r="P42" s="1135"/>
      <c r="Q42" s="1135"/>
      <c r="R42" s="1135"/>
      <c r="S42" s="1135"/>
      <c r="T42" s="1135"/>
      <c r="U42" s="1135"/>
    </row>
    <row r="43" spans="1:21" ht="30.75" customHeight="1" thickBot="1" x14ac:dyDescent="0.2">
      <c r="A43" s="1135"/>
      <c r="B43" s="1135"/>
      <c r="C43" s="1135"/>
      <c r="D43" s="1135"/>
      <c r="E43" s="1135"/>
      <c r="F43" s="1135"/>
      <c r="G43" s="1135"/>
      <c r="H43" s="1135"/>
      <c r="I43" s="1135"/>
      <c r="J43" s="1135"/>
      <c r="K43" s="1135"/>
      <c r="L43" s="1135"/>
      <c r="M43" s="1135"/>
      <c r="N43" s="1135"/>
      <c r="O43" s="1137" t="s">
        <v>510</v>
      </c>
      <c r="P43" s="1135"/>
      <c r="Q43" s="1135"/>
      <c r="R43" s="1135"/>
      <c r="S43" s="1135"/>
      <c r="T43" s="1135"/>
      <c r="U43" s="1135"/>
    </row>
    <row r="44" spans="1:21" ht="30.75" customHeight="1" thickBot="1" x14ac:dyDescent="0.2">
      <c r="A44" s="1135"/>
      <c r="B44" s="1138" t="s">
        <v>511</v>
      </c>
      <c r="C44" s="1139"/>
      <c r="D44" s="1139"/>
      <c r="E44" s="1140"/>
      <c r="F44" s="1140"/>
      <c r="G44" s="1140"/>
      <c r="H44" s="1140"/>
      <c r="I44" s="1140"/>
      <c r="J44" s="1141" t="s">
        <v>492</v>
      </c>
      <c r="K44" s="1142" t="s">
        <v>4</v>
      </c>
      <c r="L44" s="1143" t="s">
        <v>5</v>
      </c>
      <c r="M44" s="1143" t="s">
        <v>6</v>
      </c>
      <c r="N44" s="1143" t="s">
        <v>7</v>
      </c>
      <c r="O44" s="1144" t="s">
        <v>8</v>
      </c>
      <c r="P44" s="1135"/>
      <c r="Q44" s="1135"/>
      <c r="R44" s="1135"/>
      <c r="S44" s="1135"/>
      <c r="T44" s="1135"/>
      <c r="U44" s="1135"/>
    </row>
    <row r="45" spans="1:21" ht="30.75" customHeight="1" x14ac:dyDescent="0.15">
      <c r="A45" s="1135"/>
      <c r="B45" s="1145" t="s">
        <v>512</v>
      </c>
      <c r="C45" s="1146"/>
      <c r="D45" s="1147"/>
      <c r="E45" s="1148" t="s">
        <v>513</v>
      </c>
      <c r="F45" s="1148"/>
      <c r="G45" s="1148"/>
      <c r="H45" s="1148"/>
      <c r="I45" s="1148"/>
      <c r="J45" s="1149"/>
      <c r="K45" s="1150">
        <v>2169</v>
      </c>
      <c r="L45" s="1151">
        <v>2078</v>
      </c>
      <c r="M45" s="1151">
        <v>2052</v>
      </c>
      <c r="N45" s="1151">
        <v>2008</v>
      </c>
      <c r="O45" s="1152">
        <v>2037</v>
      </c>
      <c r="P45" s="1135"/>
      <c r="Q45" s="1135"/>
      <c r="R45" s="1135"/>
      <c r="S45" s="1135"/>
      <c r="T45" s="1135"/>
      <c r="U45" s="1135"/>
    </row>
    <row r="46" spans="1:21" ht="30.75" customHeight="1" x14ac:dyDescent="0.15">
      <c r="A46" s="1135"/>
      <c r="B46" s="1153"/>
      <c r="C46" s="1154"/>
      <c r="D46" s="1155"/>
      <c r="E46" s="1156" t="s">
        <v>514</v>
      </c>
      <c r="F46" s="1156"/>
      <c r="G46" s="1156"/>
      <c r="H46" s="1156"/>
      <c r="I46" s="1156"/>
      <c r="J46" s="1157"/>
      <c r="K46" s="1158" t="s">
        <v>452</v>
      </c>
      <c r="L46" s="1159" t="s">
        <v>452</v>
      </c>
      <c r="M46" s="1159" t="s">
        <v>452</v>
      </c>
      <c r="N46" s="1159" t="s">
        <v>452</v>
      </c>
      <c r="O46" s="1160" t="s">
        <v>452</v>
      </c>
      <c r="P46" s="1135"/>
      <c r="Q46" s="1135"/>
      <c r="R46" s="1135"/>
      <c r="S46" s="1135"/>
      <c r="T46" s="1135"/>
      <c r="U46" s="1135"/>
    </row>
    <row r="47" spans="1:21" ht="30.75" customHeight="1" x14ac:dyDescent="0.15">
      <c r="A47" s="1135"/>
      <c r="B47" s="1153"/>
      <c r="C47" s="1154"/>
      <c r="D47" s="1155"/>
      <c r="E47" s="1156" t="s">
        <v>515</v>
      </c>
      <c r="F47" s="1156"/>
      <c r="G47" s="1156"/>
      <c r="H47" s="1156"/>
      <c r="I47" s="1156"/>
      <c r="J47" s="1157"/>
      <c r="K47" s="1158" t="s">
        <v>452</v>
      </c>
      <c r="L47" s="1159" t="s">
        <v>452</v>
      </c>
      <c r="M47" s="1159" t="s">
        <v>452</v>
      </c>
      <c r="N47" s="1159" t="s">
        <v>452</v>
      </c>
      <c r="O47" s="1160" t="s">
        <v>452</v>
      </c>
      <c r="P47" s="1135"/>
      <c r="Q47" s="1135"/>
      <c r="R47" s="1135"/>
      <c r="S47" s="1135"/>
      <c r="T47" s="1135"/>
      <c r="U47" s="1135"/>
    </row>
    <row r="48" spans="1:21" ht="30.75" customHeight="1" x14ac:dyDescent="0.15">
      <c r="A48" s="1135"/>
      <c r="B48" s="1153"/>
      <c r="C48" s="1154"/>
      <c r="D48" s="1155"/>
      <c r="E48" s="1156" t="s">
        <v>516</v>
      </c>
      <c r="F48" s="1156"/>
      <c r="G48" s="1156"/>
      <c r="H48" s="1156"/>
      <c r="I48" s="1156"/>
      <c r="J48" s="1157"/>
      <c r="K48" s="1158">
        <v>495</v>
      </c>
      <c r="L48" s="1159">
        <v>428</v>
      </c>
      <c r="M48" s="1159">
        <v>441</v>
      </c>
      <c r="N48" s="1159">
        <v>476</v>
      </c>
      <c r="O48" s="1160">
        <v>448</v>
      </c>
      <c r="P48" s="1135"/>
      <c r="Q48" s="1135"/>
      <c r="R48" s="1135"/>
      <c r="S48" s="1135"/>
      <c r="T48" s="1135"/>
      <c r="U48" s="1135"/>
    </row>
    <row r="49" spans="1:21" ht="30.75" customHeight="1" x14ac:dyDescent="0.15">
      <c r="A49" s="1135"/>
      <c r="B49" s="1153"/>
      <c r="C49" s="1154"/>
      <c r="D49" s="1155"/>
      <c r="E49" s="1156" t="s">
        <v>517</v>
      </c>
      <c r="F49" s="1156"/>
      <c r="G49" s="1156"/>
      <c r="H49" s="1156"/>
      <c r="I49" s="1156"/>
      <c r="J49" s="1157"/>
      <c r="K49" s="1158">
        <v>265</v>
      </c>
      <c r="L49" s="1159">
        <v>265</v>
      </c>
      <c r="M49" s="1159">
        <v>265</v>
      </c>
      <c r="N49" s="1159">
        <v>198</v>
      </c>
      <c r="O49" s="1160">
        <v>36</v>
      </c>
      <c r="P49" s="1135"/>
      <c r="Q49" s="1135"/>
      <c r="R49" s="1135"/>
      <c r="S49" s="1135"/>
      <c r="T49" s="1135"/>
      <c r="U49" s="1135"/>
    </row>
    <row r="50" spans="1:21" ht="30.75" customHeight="1" x14ac:dyDescent="0.15">
      <c r="A50" s="1135"/>
      <c r="B50" s="1153"/>
      <c r="C50" s="1154"/>
      <c r="D50" s="1155"/>
      <c r="E50" s="1156" t="s">
        <v>518</v>
      </c>
      <c r="F50" s="1156"/>
      <c r="G50" s="1156"/>
      <c r="H50" s="1156"/>
      <c r="I50" s="1156"/>
      <c r="J50" s="1157"/>
      <c r="K50" s="1158">
        <v>103</v>
      </c>
      <c r="L50" s="1159">
        <v>77</v>
      </c>
      <c r="M50" s="1159">
        <v>67</v>
      </c>
      <c r="N50" s="1159">
        <v>56</v>
      </c>
      <c r="O50" s="1160">
        <v>49</v>
      </c>
      <c r="P50" s="1135"/>
      <c r="Q50" s="1135"/>
      <c r="R50" s="1135"/>
      <c r="S50" s="1135"/>
      <c r="T50" s="1135"/>
      <c r="U50" s="1135"/>
    </row>
    <row r="51" spans="1:21" ht="30.75" customHeight="1" x14ac:dyDescent="0.15">
      <c r="A51" s="1135"/>
      <c r="B51" s="1161"/>
      <c r="C51" s="1162"/>
      <c r="D51" s="1163"/>
      <c r="E51" s="1156" t="s">
        <v>519</v>
      </c>
      <c r="F51" s="1156"/>
      <c r="G51" s="1156"/>
      <c r="H51" s="1156"/>
      <c r="I51" s="1156"/>
      <c r="J51" s="1157"/>
      <c r="K51" s="1158">
        <v>0</v>
      </c>
      <c r="L51" s="1159">
        <v>0</v>
      </c>
      <c r="M51" s="1159">
        <v>0</v>
      </c>
      <c r="N51" s="1159">
        <v>0</v>
      </c>
      <c r="O51" s="1160">
        <v>0</v>
      </c>
      <c r="P51" s="1135"/>
      <c r="Q51" s="1135"/>
      <c r="R51" s="1135"/>
      <c r="S51" s="1135"/>
      <c r="T51" s="1135"/>
      <c r="U51" s="1135"/>
    </row>
    <row r="52" spans="1:21" ht="30.75" customHeight="1" x14ac:dyDescent="0.15">
      <c r="A52" s="1135"/>
      <c r="B52" s="1164" t="s">
        <v>520</v>
      </c>
      <c r="C52" s="1165"/>
      <c r="D52" s="1163"/>
      <c r="E52" s="1156" t="s">
        <v>521</v>
      </c>
      <c r="F52" s="1156"/>
      <c r="G52" s="1156"/>
      <c r="H52" s="1156"/>
      <c r="I52" s="1156"/>
      <c r="J52" s="1157"/>
      <c r="K52" s="1158">
        <v>2050</v>
      </c>
      <c r="L52" s="1159">
        <v>1973</v>
      </c>
      <c r="M52" s="1159">
        <v>1891</v>
      </c>
      <c r="N52" s="1159">
        <v>1792</v>
      </c>
      <c r="O52" s="1160">
        <v>1719</v>
      </c>
      <c r="P52" s="1135"/>
      <c r="Q52" s="1135"/>
      <c r="R52" s="1135"/>
      <c r="S52" s="1135"/>
      <c r="T52" s="1135"/>
      <c r="U52" s="1135"/>
    </row>
    <row r="53" spans="1:21" ht="30.75" customHeight="1" thickBot="1" x14ac:dyDescent="0.2">
      <c r="A53" s="1135"/>
      <c r="B53" s="1166" t="s">
        <v>522</v>
      </c>
      <c r="C53" s="1167"/>
      <c r="D53" s="1168"/>
      <c r="E53" s="1169" t="s">
        <v>523</v>
      </c>
      <c r="F53" s="1169"/>
      <c r="G53" s="1169"/>
      <c r="H53" s="1169"/>
      <c r="I53" s="1169"/>
      <c r="J53" s="1170"/>
      <c r="K53" s="1171">
        <v>982</v>
      </c>
      <c r="L53" s="1172">
        <v>875</v>
      </c>
      <c r="M53" s="1172">
        <v>934</v>
      </c>
      <c r="N53" s="1172">
        <v>946</v>
      </c>
      <c r="O53" s="1173">
        <v>851</v>
      </c>
      <c r="P53" s="1135"/>
      <c r="Q53" s="1135"/>
      <c r="R53" s="1135"/>
      <c r="S53" s="1135"/>
      <c r="T53" s="1135"/>
      <c r="U53" s="1135"/>
    </row>
    <row r="54" spans="1:21" ht="24" customHeight="1" x14ac:dyDescent="0.15">
      <c r="A54" s="1135"/>
      <c r="B54" s="1174" t="s">
        <v>524</v>
      </c>
      <c r="C54" s="1135"/>
      <c r="D54" s="1135"/>
      <c r="E54" s="1135"/>
      <c r="F54" s="1135"/>
      <c r="G54" s="1135"/>
      <c r="H54" s="1135"/>
      <c r="I54" s="1135"/>
      <c r="J54" s="1135"/>
      <c r="K54" s="1135"/>
      <c r="L54" s="1135"/>
      <c r="M54" s="1135"/>
      <c r="N54" s="1135"/>
      <c r="O54" s="1135"/>
      <c r="P54" s="1135"/>
      <c r="Q54" s="1135"/>
      <c r="R54" s="1135"/>
      <c r="S54" s="1135"/>
      <c r="T54" s="1135"/>
      <c r="U54" s="1135"/>
    </row>
    <row r="55" spans="1:21" ht="24" customHeight="1" thickBot="1" x14ac:dyDescent="0.2">
      <c r="A55" s="1135"/>
      <c r="B55" s="1175" t="s">
        <v>525</v>
      </c>
      <c r="C55" s="1176"/>
      <c r="D55" s="1176"/>
      <c r="E55" s="1176"/>
      <c r="F55" s="1176"/>
      <c r="G55" s="1176"/>
      <c r="H55" s="1176"/>
      <c r="I55" s="1176"/>
      <c r="J55" s="1176"/>
      <c r="K55" s="1177"/>
      <c r="L55" s="1177"/>
      <c r="M55" s="1177"/>
      <c r="N55" s="1177"/>
      <c r="O55" s="1178" t="s">
        <v>526</v>
      </c>
      <c r="P55" s="1135"/>
      <c r="Q55" s="1135"/>
      <c r="R55" s="1135"/>
      <c r="S55" s="1135"/>
      <c r="T55" s="1135"/>
      <c r="U55" s="1135"/>
    </row>
    <row r="56" spans="1:21" ht="31.5" customHeight="1" thickBot="1" x14ac:dyDescent="0.2">
      <c r="A56" s="1135"/>
      <c r="B56" s="1179"/>
      <c r="C56" s="1180"/>
      <c r="D56" s="1180"/>
      <c r="E56" s="1181"/>
      <c r="F56" s="1181"/>
      <c r="G56" s="1181"/>
      <c r="H56" s="1181"/>
      <c r="I56" s="1181"/>
      <c r="J56" s="1182" t="s">
        <v>492</v>
      </c>
      <c r="K56" s="1183" t="s">
        <v>527</v>
      </c>
      <c r="L56" s="1184" t="s">
        <v>528</v>
      </c>
      <c r="M56" s="1184" t="s">
        <v>529</v>
      </c>
      <c r="N56" s="1184" t="s">
        <v>530</v>
      </c>
      <c r="O56" s="1185" t="s">
        <v>531</v>
      </c>
      <c r="P56" s="1135"/>
      <c r="Q56" s="1135"/>
      <c r="R56" s="1135"/>
      <c r="S56" s="1135"/>
      <c r="T56" s="1135"/>
      <c r="U56" s="1135"/>
    </row>
    <row r="57" spans="1:21" ht="31.5" customHeight="1" x14ac:dyDescent="0.15">
      <c r="B57" s="1186" t="s">
        <v>532</v>
      </c>
      <c r="C57" s="1187"/>
      <c r="D57" s="1188" t="s">
        <v>533</v>
      </c>
      <c r="E57" s="1189"/>
      <c r="F57" s="1189"/>
      <c r="G57" s="1189"/>
      <c r="H57" s="1189"/>
      <c r="I57" s="1189"/>
      <c r="J57" s="1190"/>
      <c r="K57" s="1191"/>
      <c r="L57" s="1192"/>
      <c r="M57" s="1192"/>
      <c r="N57" s="1192"/>
      <c r="O57" s="1193"/>
    </row>
    <row r="58" spans="1:21" ht="31.5" customHeight="1" thickBot="1" x14ac:dyDescent="0.2">
      <c r="B58" s="1194"/>
      <c r="C58" s="1195"/>
      <c r="D58" s="1196" t="s">
        <v>534</v>
      </c>
      <c r="E58" s="1197"/>
      <c r="F58" s="1197"/>
      <c r="G58" s="1197"/>
      <c r="H58" s="1197"/>
      <c r="I58" s="1197"/>
      <c r="J58" s="1198"/>
      <c r="K58" s="1199"/>
      <c r="L58" s="1200"/>
      <c r="M58" s="1200"/>
      <c r="N58" s="1200"/>
      <c r="O58" s="1201"/>
    </row>
    <row r="59" spans="1:21" ht="24" customHeight="1" x14ac:dyDescent="0.15">
      <c r="B59" s="1202"/>
      <c r="C59" s="1202"/>
      <c r="D59" s="1203" t="s">
        <v>535</v>
      </c>
      <c r="E59" s="1204"/>
      <c r="F59" s="1204"/>
      <c r="G59" s="1204"/>
      <c r="H59" s="1204"/>
      <c r="I59" s="1204"/>
      <c r="J59" s="1204"/>
      <c r="K59" s="1204"/>
      <c r="L59" s="1204"/>
      <c r="M59" s="1204"/>
      <c r="N59" s="1204"/>
      <c r="O59" s="1204"/>
    </row>
    <row r="60" spans="1:21" ht="24" customHeight="1" x14ac:dyDescent="0.15">
      <c r="B60" s="1205"/>
      <c r="C60" s="1205"/>
      <c r="D60" s="1203" t="s">
        <v>536</v>
      </c>
      <c r="E60" s="1204"/>
      <c r="F60" s="1204"/>
      <c r="G60" s="1204"/>
      <c r="H60" s="1204"/>
      <c r="I60" s="1204"/>
      <c r="J60" s="1204"/>
      <c r="K60" s="1204"/>
      <c r="L60" s="1204"/>
      <c r="M60" s="1204"/>
      <c r="N60" s="1204"/>
      <c r="O60" s="1204"/>
    </row>
    <row r="61" spans="1:21" ht="24" customHeight="1" x14ac:dyDescent="0.15">
      <c r="A61" s="1135"/>
      <c r="B61" s="1174"/>
      <c r="C61" s="1135"/>
      <c r="D61" s="1135"/>
      <c r="E61" s="1135"/>
      <c r="F61" s="1135"/>
      <c r="G61" s="1135"/>
      <c r="H61" s="1135"/>
      <c r="I61" s="1135"/>
      <c r="J61" s="1135"/>
      <c r="K61" s="1135"/>
      <c r="L61" s="1135"/>
      <c r="M61" s="1135"/>
      <c r="N61" s="1135"/>
      <c r="O61" s="1135"/>
      <c r="P61" s="1135"/>
      <c r="Q61" s="1135"/>
      <c r="R61" s="1135"/>
      <c r="S61" s="1135"/>
      <c r="T61" s="1135"/>
      <c r="U61" s="1135"/>
    </row>
    <row r="62" spans="1:21" ht="24" customHeight="1" x14ac:dyDescent="0.15">
      <c r="A62" s="1135"/>
      <c r="B62" s="1174"/>
      <c r="C62" s="1135"/>
      <c r="D62" s="1135"/>
      <c r="E62" s="1135"/>
      <c r="F62" s="1135"/>
      <c r="G62" s="1135"/>
      <c r="H62" s="1135"/>
      <c r="I62" s="1135"/>
      <c r="J62" s="1135"/>
      <c r="K62" s="1135"/>
      <c r="L62" s="1135"/>
      <c r="M62" s="1135"/>
      <c r="N62" s="1135"/>
      <c r="O62" s="1135"/>
      <c r="P62" s="1135"/>
      <c r="Q62" s="1135"/>
      <c r="R62" s="1135"/>
      <c r="S62" s="1135"/>
      <c r="T62" s="1135"/>
      <c r="U62" s="1135"/>
    </row>
  </sheetData>
  <sheetProtection algorithmName="SHA-512" hashValue="GkAD6D69+zZi4stsORyWiVFNplVVYnrTShHjshJfImnVzD6fwx2uDLjfuMDrXn4K2Knxun5jmxwVb31j9E4U8w==" saltValue="Qp33JvKmxk8REaIRVz3F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BN4" sqref="BN4:BU4"/>
    </sheetView>
  </sheetViews>
  <sheetFormatPr defaultColWidth="0" defaultRowHeight="13.5" customHeight="1" zeroHeight="1" x14ac:dyDescent="0.15"/>
  <cols>
    <col min="1" max="1" width="6.625" style="1206" customWidth="1"/>
    <col min="2" max="3" width="12.625" style="1206" customWidth="1"/>
    <col min="4" max="4" width="11.625" style="1206" customWidth="1"/>
    <col min="5" max="8" width="10.375" style="1206" customWidth="1"/>
    <col min="9" max="13" width="16.375" style="1206" customWidth="1"/>
    <col min="14" max="19" width="12.625" style="1206" customWidth="1"/>
    <col min="20" max="16384" width="0" style="120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7" t="s">
        <v>510</v>
      </c>
    </row>
    <row r="40" spans="2:13" ht="27.75" customHeight="1" thickBot="1" x14ac:dyDescent="0.2">
      <c r="B40" s="1208" t="s">
        <v>511</v>
      </c>
      <c r="C40" s="1209"/>
      <c r="D40" s="1209"/>
      <c r="E40" s="1210"/>
      <c r="F40" s="1210"/>
      <c r="G40" s="1210"/>
      <c r="H40" s="1211" t="s">
        <v>492</v>
      </c>
      <c r="I40" s="1212" t="s">
        <v>4</v>
      </c>
      <c r="J40" s="1213" t="s">
        <v>5</v>
      </c>
      <c r="K40" s="1213" t="s">
        <v>6</v>
      </c>
      <c r="L40" s="1213" t="s">
        <v>7</v>
      </c>
      <c r="M40" s="1214" t="s">
        <v>8</v>
      </c>
    </row>
    <row r="41" spans="2:13" ht="27.75" customHeight="1" x14ac:dyDescent="0.15">
      <c r="B41" s="1215" t="s">
        <v>537</v>
      </c>
      <c r="C41" s="1216"/>
      <c r="D41" s="1217"/>
      <c r="E41" s="1218" t="s">
        <v>538</v>
      </c>
      <c r="F41" s="1218"/>
      <c r="G41" s="1218"/>
      <c r="H41" s="1219"/>
      <c r="I41" s="1220">
        <v>20049</v>
      </c>
      <c r="J41" s="1221">
        <v>20108</v>
      </c>
      <c r="K41" s="1221">
        <v>20228</v>
      </c>
      <c r="L41" s="1221">
        <v>19953</v>
      </c>
      <c r="M41" s="1222">
        <v>19712</v>
      </c>
    </row>
    <row r="42" spans="2:13" ht="27.75" customHeight="1" x14ac:dyDescent="0.15">
      <c r="B42" s="1223"/>
      <c r="C42" s="1224"/>
      <c r="D42" s="1225"/>
      <c r="E42" s="1226" t="s">
        <v>539</v>
      </c>
      <c r="F42" s="1226"/>
      <c r="G42" s="1226"/>
      <c r="H42" s="1227"/>
      <c r="I42" s="1228">
        <v>384</v>
      </c>
      <c r="J42" s="1229">
        <v>308</v>
      </c>
      <c r="K42" s="1229">
        <v>242</v>
      </c>
      <c r="L42" s="1229">
        <v>186</v>
      </c>
      <c r="M42" s="1230">
        <v>138</v>
      </c>
    </row>
    <row r="43" spans="2:13" ht="27.75" customHeight="1" x14ac:dyDescent="0.15">
      <c r="B43" s="1223"/>
      <c r="C43" s="1224"/>
      <c r="D43" s="1225"/>
      <c r="E43" s="1226" t="s">
        <v>540</v>
      </c>
      <c r="F43" s="1226"/>
      <c r="G43" s="1226"/>
      <c r="H43" s="1227"/>
      <c r="I43" s="1228">
        <v>4959</v>
      </c>
      <c r="J43" s="1229">
        <v>4930</v>
      </c>
      <c r="K43" s="1229">
        <v>4927</v>
      </c>
      <c r="L43" s="1229">
        <v>4702</v>
      </c>
      <c r="M43" s="1230">
        <v>4505</v>
      </c>
    </row>
    <row r="44" spans="2:13" ht="27.75" customHeight="1" x14ac:dyDescent="0.15">
      <c r="B44" s="1223"/>
      <c r="C44" s="1224"/>
      <c r="D44" s="1225"/>
      <c r="E44" s="1226" t="s">
        <v>541</v>
      </c>
      <c r="F44" s="1226"/>
      <c r="G44" s="1226"/>
      <c r="H44" s="1227"/>
      <c r="I44" s="1228">
        <v>747</v>
      </c>
      <c r="J44" s="1229">
        <v>490</v>
      </c>
      <c r="K44" s="1229">
        <v>415</v>
      </c>
      <c r="L44" s="1229">
        <v>631</v>
      </c>
      <c r="M44" s="1230">
        <v>602</v>
      </c>
    </row>
    <row r="45" spans="2:13" ht="27.75" customHeight="1" x14ac:dyDescent="0.15">
      <c r="B45" s="1223"/>
      <c r="C45" s="1224"/>
      <c r="D45" s="1225"/>
      <c r="E45" s="1226" t="s">
        <v>542</v>
      </c>
      <c r="F45" s="1226"/>
      <c r="G45" s="1226"/>
      <c r="H45" s="1227"/>
      <c r="I45" s="1228">
        <v>3367</v>
      </c>
      <c r="J45" s="1229">
        <v>3412</v>
      </c>
      <c r="K45" s="1229">
        <v>3356</v>
      </c>
      <c r="L45" s="1229">
        <v>3141</v>
      </c>
      <c r="M45" s="1230">
        <v>3166</v>
      </c>
    </row>
    <row r="46" spans="2:13" ht="27.75" customHeight="1" x14ac:dyDescent="0.15">
      <c r="B46" s="1223"/>
      <c r="C46" s="1224"/>
      <c r="D46" s="1231"/>
      <c r="E46" s="1226" t="s">
        <v>543</v>
      </c>
      <c r="F46" s="1226"/>
      <c r="G46" s="1226"/>
      <c r="H46" s="1227"/>
      <c r="I46" s="1228">
        <v>6</v>
      </c>
      <c r="J46" s="1229">
        <v>14</v>
      </c>
      <c r="K46" s="1229">
        <v>52</v>
      </c>
      <c r="L46" s="1229">
        <v>8</v>
      </c>
      <c r="M46" s="1230">
        <v>13</v>
      </c>
    </row>
    <row r="47" spans="2:13" ht="27.75" customHeight="1" x14ac:dyDescent="0.15">
      <c r="B47" s="1223"/>
      <c r="C47" s="1224"/>
      <c r="D47" s="1232"/>
      <c r="E47" s="1233" t="s">
        <v>544</v>
      </c>
      <c r="F47" s="1234"/>
      <c r="G47" s="1234"/>
      <c r="H47" s="1235"/>
      <c r="I47" s="1228" t="s">
        <v>452</v>
      </c>
      <c r="J47" s="1229" t="s">
        <v>452</v>
      </c>
      <c r="K47" s="1229" t="s">
        <v>452</v>
      </c>
      <c r="L47" s="1229" t="s">
        <v>452</v>
      </c>
      <c r="M47" s="1230" t="s">
        <v>452</v>
      </c>
    </row>
    <row r="48" spans="2:13" ht="27.75" customHeight="1" x14ac:dyDescent="0.15">
      <c r="B48" s="1223"/>
      <c r="C48" s="1224"/>
      <c r="D48" s="1225"/>
      <c r="E48" s="1226" t="s">
        <v>545</v>
      </c>
      <c r="F48" s="1226"/>
      <c r="G48" s="1226"/>
      <c r="H48" s="1227"/>
      <c r="I48" s="1228" t="s">
        <v>452</v>
      </c>
      <c r="J48" s="1229" t="s">
        <v>452</v>
      </c>
      <c r="K48" s="1229" t="s">
        <v>452</v>
      </c>
      <c r="L48" s="1229" t="s">
        <v>452</v>
      </c>
      <c r="M48" s="1230" t="s">
        <v>452</v>
      </c>
    </row>
    <row r="49" spans="2:13" ht="27.75" customHeight="1" x14ac:dyDescent="0.15">
      <c r="B49" s="1236"/>
      <c r="C49" s="1237"/>
      <c r="D49" s="1225"/>
      <c r="E49" s="1226" t="s">
        <v>546</v>
      </c>
      <c r="F49" s="1226"/>
      <c r="G49" s="1226"/>
      <c r="H49" s="1227"/>
      <c r="I49" s="1228" t="s">
        <v>452</v>
      </c>
      <c r="J49" s="1229" t="s">
        <v>452</v>
      </c>
      <c r="K49" s="1229" t="s">
        <v>452</v>
      </c>
      <c r="L49" s="1229" t="s">
        <v>452</v>
      </c>
      <c r="M49" s="1230" t="s">
        <v>452</v>
      </c>
    </row>
    <row r="50" spans="2:13" ht="27.75" customHeight="1" x14ac:dyDescent="0.15">
      <c r="B50" s="1238" t="s">
        <v>547</v>
      </c>
      <c r="C50" s="1239"/>
      <c r="D50" s="1240"/>
      <c r="E50" s="1226" t="s">
        <v>548</v>
      </c>
      <c r="F50" s="1226"/>
      <c r="G50" s="1226"/>
      <c r="H50" s="1227"/>
      <c r="I50" s="1228">
        <v>4333</v>
      </c>
      <c r="J50" s="1229">
        <v>4514</v>
      </c>
      <c r="K50" s="1229">
        <v>4719</v>
      </c>
      <c r="L50" s="1229">
        <v>4462</v>
      </c>
      <c r="M50" s="1230">
        <v>4186</v>
      </c>
    </row>
    <row r="51" spans="2:13" ht="27.75" customHeight="1" x14ac:dyDescent="0.15">
      <c r="B51" s="1223"/>
      <c r="C51" s="1224"/>
      <c r="D51" s="1225"/>
      <c r="E51" s="1226" t="s">
        <v>549</v>
      </c>
      <c r="F51" s="1226"/>
      <c r="G51" s="1226"/>
      <c r="H51" s="1227"/>
      <c r="I51" s="1228">
        <v>1201</v>
      </c>
      <c r="J51" s="1229">
        <v>1260</v>
      </c>
      <c r="K51" s="1229">
        <v>1185</v>
      </c>
      <c r="L51" s="1229">
        <v>1033</v>
      </c>
      <c r="M51" s="1230">
        <v>909</v>
      </c>
    </row>
    <row r="52" spans="2:13" ht="27.75" customHeight="1" x14ac:dyDescent="0.15">
      <c r="B52" s="1236"/>
      <c r="C52" s="1237"/>
      <c r="D52" s="1225"/>
      <c r="E52" s="1226" t="s">
        <v>550</v>
      </c>
      <c r="F52" s="1226"/>
      <c r="G52" s="1226"/>
      <c r="H52" s="1227"/>
      <c r="I52" s="1228">
        <v>17679</v>
      </c>
      <c r="J52" s="1229">
        <v>17312</v>
      </c>
      <c r="K52" s="1229">
        <v>17395</v>
      </c>
      <c r="L52" s="1229">
        <v>17278</v>
      </c>
      <c r="M52" s="1230">
        <v>16982</v>
      </c>
    </row>
    <row r="53" spans="2:13" ht="27.75" customHeight="1" thickBot="1" x14ac:dyDescent="0.2">
      <c r="B53" s="1241" t="s">
        <v>522</v>
      </c>
      <c r="C53" s="1242"/>
      <c r="D53" s="1243"/>
      <c r="E53" s="1244" t="s">
        <v>551</v>
      </c>
      <c r="F53" s="1244"/>
      <c r="G53" s="1244"/>
      <c r="H53" s="1245"/>
      <c r="I53" s="1246">
        <v>6300</v>
      </c>
      <c r="J53" s="1247">
        <v>6176</v>
      </c>
      <c r="K53" s="1247">
        <v>5920</v>
      </c>
      <c r="L53" s="1247">
        <v>5848</v>
      </c>
      <c r="M53" s="1248">
        <v>6059</v>
      </c>
    </row>
    <row r="54" spans="2:13" ht="27.75" customHeight="1" x14ac:dyDescent="0.15">
      <c r="B54" s="1249" t="s">
        <v>552</v>
      </c>
      <c r="C54" s="1250"/>
      <c r="D54" s="1250"/>
      <c r="E54" s="1251"/>
      <c r="F54" s="1251"/>
      <c r="G54" s="1251"/>
      <c r="H54" s="1251"/>
      <c r="I54" s="1252"/>
      <c r="J54" s="1252"/>
      <c r="K54" s="1252"/>
      <c r="L54" s="1252"/>
      <c r="M54" s="125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W2UkmINhpliEe+QaZASzA/PuVxFwe7tPIJ/V5kfv1E8NnRY+9LXpkYzUlMLBeYu8yB5bU0nyRourtgKrX2rQA==" saltValue="8v3ASye0v0A2dhCVSFgj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BN4" sqref="BN4:BU4"/>
    </sheetView>
  </sheetViews>
  <sheetFormatPr defaultColWidth="0" defaultRowHeight="0" customHeight="1" zeroHeight="1" x14ac:dyDescent="0.15"/>
  <cols>
    <col min="1" max="1" width="8.25" style="1074" customWidth="1"/>
    <col min="2" max="2" width="16.375" style="1074" customWidth="1"/>
    <col min="3" max="5" width="26.25" style="1074" customWidth="1"/>
    <col min="6" max="8" width="24.25" style="1074" customWidth="1"/>
    <col min="9" max="14" width="26" style="1074" customWidth="1"/>
    <col min="15" max="15" width="6.125" style="1074" customWidth="1"/>
    <col min="16" max="16" width="9" style="1074" hidden="1" customWidth="1"/>
    <col min="17" max="20" width="0" style="1074" hidden="1" customWidth="1"/>
    <col min="21" max="21" width="9" style="1074" hidden="1" customWidth="1"/>
    <col min="22" max="22" width="0" style="1074" hidden="1" customWidth="1"/>
    <col min="23" max="23" width="9" style="1074" hidden="1" customWidth="1"/>
    <col min="24"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5"/>
      <c r="C53" s="1075"/>
      <c r="D53" s="1075"/>
      <c r="E53" s="1075"/>
      <c r="F53" s="1075"/>
      <c r="G53" s="1075"/>
      <c r="H53" s="1253" t="s">
        <v>553</v>
      </c>
    </row>
    <row r="54" spans="2:8" ht="29.25" customHeight="1" thickBot="1" x14ac:dyDescent="0.25">
      <c r="B54" s="1254" t="s">
        <v>26</v>
      </c>
      <c r="C54" s="1255"/>
      <c r="D54" s="1255"/>
      <c r="E54" s="1256" t="s">
        <v>492</v>
      </c>
      <c r="F54" s="1257" t="s">
        <v>6</v>
      </c>
      <c r="G54" s="1257" t="s">
        <v>7</v>
      </c>
      <c r="H54" s="1258" t="s">
        <v>8</v>
      </c>
    </row>
    <row r="55" spans="2:8" ht="52.5" customHeight="1" x14ac:dyDescent="0.15">
      <c r="B55" s="1259"/>
      <c r="C55" s="1260" t="s">
        <v>118</v>
      </c>
      <c r="D55" s="1260"/>
      <c r="E55" s="1261"/>
      <c r="F55" s="1262">
        <v>1436</v>
      </c>
      <c r="G55" s="1262">
        <v>1069</v>
      </c>
      <c r="H55" s="1263">
        <v>955</v>
      </c>
    </row>
    <row r="56" spans="2:8" ht="52.5" customHeight="1" x14ac:dyDescent="0.15">
      <c r="B56" s="1264"/>
      <c r="C56" s="1265" t="s">
        <v>554</v>
      </c>
      <c r="D56" s="1265"/>
      <c r="E56" s="1266"/>
      <c r="F56" s="1267">
        <v>704</v>
      </c>
      <c r="G56" s="1267">
        <v>749</v>
      </c>
      <c r="H56" s="1268">
        <v>749</v>
      </c>
    </row>
    <row r="57" spans="2:8" ht="53.25" customHeight="1" x14ac:dyDescent="0.15">
      <c r="B57" s="1264"/>
      <c r="C57" s="1269" t="s">
        <v>123</v>
      </c>
      <c r="D57" s="1269"/>
      <c r="E57" s="1270"/>
      <c r="F57" s="1271">
        <v>5034</v>
      </c>
      <c r="G57" s="1271">
        <v>4675</v>
      </c>
      <c r="H57" s="1272">
        <v>3814</v>
      </c>
    </row>
    <row r="58" spans="2:8" ht="45.75" customHeight="1" x14ac:dyDescent="0.15">
      <c r="B58" s="1273"/>
      <c r="C58" s="1274" t="s">
        <v>555</v>
      </c>
      <c r="D58" s="1275"/>
      <c r="E58" s="1276"/>
      <c r="F58" s="1277">
        <v>1566</v>
      </c>
      <c r="G58" s="1278">
        <v>1170</v>
      </c>
      <c r="H58" s="1278">
        <v>518</v>
      </c>
    </row>
    <row r="59" spans="2:8" ht="45.75" customHeight="1" x14ac:dyDescent="0.15">
      <c r="B59" s="1273"/>
      <c r="C59" s="1274" t="s">
        <v>556</v>
      </c>
      <c r="D59" s="1275"/>
      <c r="E59" s="1276"/>
      <c r="F59" s="1277">
        <v>642</v>
      </c>
      <c r="G59" s="1278">
        <v>605</v>
      </c>
      <c r="H59" s="1278">
        <v>502</v>
      </c>
    </row>
    <row r="60" spans="2:8" ht="45.75" customHeight="1" x14ac:dyDescent="0.15">
      <c r="B60" s="1273"/>
      <c r="C60" s="1274" t="s">
        <v>557</v>
      </c>
      <c r="D60" s="1275"/>
      <c r="E60" s="1276"/>
      <c r="F60" s="1277">
        <v>547</v>
      </c>
      <c r="G60" s="1278">
        <v>431</v>
      </c>
      <c r="H60" s="1278">
        <v>445</v>
      </c>
    </row>
    <row r="61" spans="2:8" ht="45.75" customHeight="1" x14ac:dyDescent="0.15">
      <c r="B61" s="1273"/>
      <c r="C61" s="1274" t="s">
        <v>558</v>
      </c>
      <c r="D61" s="1275"/>
      <c r="E61" s="1276"/>
      <c r="F61" s="1277">
        <v>319</v>
      </c>
      <c r="G61" s="1278">
        <v>284</v>
      </c>
      <c r="H61" s="1278">
        <v>239</v>
      </c>
    </row>
    <row r="62" spans="2:8" ht="45.75" customHeight="1" thickBot="1" x14ac:dyDescent="0.2">
      <c r="B62" s="1279"/>
      <c r="C62" s="1280" t="s">
        <v>559</v>
      </c>
      <c r="D62" s="1281"/>
      <c r="E62" s="1282"/>
      <c r="F62" s="1283">
        <v>14</v>
      </c>
      <c r="G62" s="1284">
        <v>241</v>
      </c>
      <c r="H62" s="1284">
        <v>192</v>
      </c>
    </row>
    <row r="63" spans="2:8" ht="52.5" customHeight="1" thickBot="1" x14ac:dyDescent="0.2">
      <c r="B63" s="1285"/>
      <c r="C63" s="1286" t="s">
        <v>560</v>
      </c>
      <c r="D63" s="1286"/>
      <c r="E63" s="1287"/>
      <c r="F63" s="1288">
        <v>7173</v>
      </c>
      <c r="G63" s="1288">
        <v>6493</v>
      </c>
      <c r="H63" s="1289">
        <v>5518</v>
      </c>
    </row>
    <row r="64" spans="2:8" ht="15" customHeight="1" x14ac:dyDescent="0.15"/>
  </sheetData>
  <sheetProtection algorithmName="SHA-512" hashValue="mSlQ7M281FhFRtc59FbfHG1mdKEYcWG6FdgHsWDm8HWNOTrGmMkgdcWs8KscOd7uGjiUnOG51lMRNWZUMOChAA==" saltValue="b0rFnoN32yPY40ENW8yN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43" zoomScaleNormal="10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2" t="s">
        <v>18</v>
      </c>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4"/>
    </row>
    <row r="44" spans="2:109" x14ac:dyDescent="0.15">
      <c r="B44" s="12"/>
      <c r="AN44" s="45"/>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7"/>
    </row>
    <row r="45" spans="2:109" x14ac:dyDescent="0.15">
      <c r="B45" s="12"/>
      <c r="AN45" s="45"/>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7"/>
    </row>
    <row r="46" spans="2:109" x14ac:dyDescent="0.15">
      <c r="B46" s="12"/>
      <c r="AN46" s="45"/>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7"/>
    </row>
    <row r="47" spans="2:109" x14ac:dyDescent="0.15">
      <c r="B47" s="12"/>
      <c r="AN47" s="48"/>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50"/>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2"/>
      <c r="H50" s="52"/>
      <c r="I50" s="52"/>
      <c r="J50" s="52"/>
      <c r="K50" s="22"/>
      <c r="L50" s="22"/>
      <c r="M50" s="23"/>
      <c r="N50" s="23"/>
      <c r="AN50" s="53"/>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5"/>
      <c r="BP50" s="56" t="s">
        <v>4</v>
      </c>
      <c r="BQ50" s="56"/>
      <c r="BR50" s="56"/>
      <c r="BS50" s="56"/>
      <c r="BT50" s="56"/>
      <c r="BU50" s="56"/>
      <c r="BV50" s="56"/>
      <c r="BW50" s="56"/>
      <c r="BX50" s="56" t="s">
        <v>5</v>
      </c>
      <c r="BY50" s="56"/>
      <c r="BZ50" s="56"/>
      <c r="CA50" s="56"/>
      <c r="CB50" s="56"/>
      <c r="CC50" s="56"/>
      <c r="CD50" s="56"/>
      <c r="CE50" s="56"/>
      <c r="CF50" s="56" t="s">
        <v>6</v>
      </c>
      <c r="CG50" s="56"/>
      <c r="CH50" s="56"/>
      <c r="CI50" s="56"/>
      <c r="CJ50" s="56"/>
      <c r="CK50" s="56"/>
      <c r="CL50" s="56"/>
      <c r="CM50" s="56"/>
      <c r="CN50" s="56" t="s">
        <v>7</v>
      </c>
      <c r="CO50" s="56"/>
      <c r="CP50" s="56"/>
      <c r="CQ50" s="56"/>
      <c r="CR50" s="56"/>
      <c r="CS50" s="56"/>
      <c r="CT50" s="56"/>
      <c r="CU50" s="56"/>
      <c r="CV50" s="56" t="s">
        <v>8</v>
      </c>
      <c r="CW50" s="56"/>
      <c r="CX50" s="56"/>
      <c r="CY50" s="56"/>
      <c r="CZ50" s="56"/>
      <c r="DA50" s="56"/>
      <c r="DB50" s="56"/>
      <c r="DC50" s="56"/>
    </row>
    <row r="51" spans="1:109" ht="13.5" customHeight="1" x14ac:dyDescent="0.15">
      <c r="B51" s="12"/>
      <c r="G51" s="57"/>
      <c r="H51" s="57"/>
      <c r="I51" s="60"/>
      <c r="J51" s="60"/>
      <c r="K51" s="58"/>
      <c r="L51" s="58"/>
      <c r="M51" s="58"/>
      <c r="N51" s="58"/>
      <c r="AM51" s="21"/>
      <c r="AN51" s="59" t="s">
        <v>9</v>
      </c>
      <c r="AO51" s="59"/>
      <c r="AP51" s="59"/>
      <c r="AQ51" s="59"/>
      <c r="AR51" s="59"/>
      <c r="AS51" s="59"/>
      <c r="AT51" s="59"/>
      <c r="AU51" s="59"/>
      <c r="AV51" s="59"/>
      <c r="AW51" s="59"/>
      <c r="AX51" s="59"/>
      <c r="AY51" s="59"/>
      <c r="AZ51" s="59"/>
      <c r="BA51" s="59"/>
      <c r="BB51" s="59" t="s">
        <v>10</v>
      </c>
      <c r="BC51" s="59"/>
      <c r="BD51" s="59"/>
      <c r="BE51" s="59"/>
      <c r="BF51" s="59"/>
      <c r="BG51" s="59"/>
      <c r="BH51" s="59"/>
      <c r="BI51" s="59"/>
      <c r="BJ51" s="59"/>
      <c r="BK51" s="59"/>
      <c r="BL51" s="59"/>
      <c r="BM51" s="59"/>
      <c r="BN51" s="59"/>
      <c r="BO51" s="59"/>
      <c r="BP51" s="51"/>
      <c r="BQ51" s="41"/>
      <c r="BR51" s="41"/>
      <c r="BS51" s="41"/>
      <c r="BT51" s="41"/>
      <c r="BU51" s="41"/>
      <c r="BV51" s="41"/>
      <c r="BW51" s="41"/>
      <c r="BX51" s="41">
        <v>81.599999999999994</v>
      </c>
      <c r="BY51" s="41"/>
      <c r="BZ51" s="41"/>
      <c r="CA51" s="41"/>
      <c r="CB51" s="41"/>
      <c r="CC51" s="41"/>
      <c r="CD51" s="41"/>
      <c r="CE51" s="41"/>
      <c r="CF51" s="41">
        <v>79.5</v>
      </c>
      <c r="CG51" s="41"/>
      <c r="CH51" s="41"/>
      <c r="CI51" s="41"/>
      <c r="CJ51" s="41"/>
      <c r="CK51" s="41"/>
      <c r="CL51" s="41"/>
      <c r="CM51" s="41"/>
      <c r="CN51" s="41">
        <v>79.400000000000006</v>
      </c>
      <c r="CO51" s="41"/>
      <c r="CP51" s="41"/>
      <c r="CQ51" s="41"/>
      <c r="CR51" s="41"/>
      <c r="CS51" s="41"/>
      <c r="CT51" s="41"/>
      <c r="CU51" s="41"/>
      <c r="CV51" s="51"/>
      <c r="CW51" s="41"/>
      <c r="CX51" s="41"/>
      <c r="CY51" s="41"/>
      <c r="CZ51" s="41"/>
      <c r="DA51" s="41"/>
      <c r="DB51" s="41"/>
      <c r="DC51" s="41"/>
    </row>
    <row r="52" spans="1:109" x14ac:dyDescent="0.15">
      <c r="B52" s="12"/>
      <c r="G52" s="57"/>
      <c r="H52" s="57"/>
      <c r="I52" s="60"/>
      <c r="J52" s="60"/>
      <c r="K52" s="58"/>
      <c r="L52" s="58"/>
      <c r="M52" s="58"/>
      <c r="N52" s="58"/>
      <c r="AM52" s="21"/>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20"/>
      <c r="B53" s="12"/>
      <c r="G53" s="57"/>
      <c r="H53" s="57"/>
      <c r="I53" s="52"/>
      <c r="J53" s="52"/>
      <c r="K53" s="58"/>
      <c r="L53" s="58"/>
      <c r="M53" s="58"/>
      <c r="N53" s="58"/>
      <c r="AM53" s="21"/>
      <c r="AN53" s="59"/>
      <c r="AO53" s="59"/>
      <c r="AP53" s="59"/>
      <c r="AQ53" s="59"/>
      <c r="AR53" s="59"/>
      <c r="AS53" s="59"/>
      <c r="AT53" s="59"/>
      <c r="AU53" s="59"/>
      <c r="AV53" s="59"/>
      <c r="AW53" s="59"/>
      <c r="AX53" s="59"/>
      <c r="AY53" s="59"/>
      <c r="AZ53" s="59"/>
      <c r="BA53" s="59"/>
      <c r="BB53" s="59" t="s">
        <v>11</v>
      </c>
      <c r="BC53" s="59"/>
      <c r="BD53" s="59"/>
      <c r="BE53" s="59"/>
      <c r="BF53" s="59"/>
      <c r="BG53" s="59"/>
      <c r="BH53" s="59"/>
      <c r="BI53" s="59"/>
      <c r="BJ53" s="59"/>
      <c r="BK53" s="59"/>
      <c r="BL53" s="59"/>
      <c r="BM53" s="59"/>
      <c r="BN53" s="59"/>
      <c r="BO53" s="59"/>
      <c r="BP53" s="51"/>
      <c r="BQ53" s="41"/>
      <c r="BR53" s="41"/>
      <c r="BS53" s="41"/>
      <c r="BT53" s="41"/>
      <c r="BU53" s="41"/>
      <c r="BV53" s="41"/>
      <c r="BW53" s="41"/>
      <c r="BX53" s="41">
        <v>59.8</v>
      </c>
      <c r="BY53" s="41"/>
      <c r="BZ53" s="41"/>
      <c r="CA53" s="41"/>
      <c r="CB53" s="41"/>
      <c r="CC53" s="41"/>
      <c r="CD53" s="41"/>
      <c r="CE53" s="41"/>
      <c r="CF53" s="41">
        <v>60.3</v>
      </c>
      <c r="CG53" s="41"/>
      <c r="CH53" s="41"/>
      <c r="CI53" s="41"/>
      <c r="CJ53" s="41"/>
      <c r="CK53" s="41"/>
      <c r="CL53" s="41"/>
      <c r="CM53" s="41"/>
      <c r="CN53" s="41">
        <v>60.7</v>
      </c>
      <c r="CO53" s="41"/>
      <c r="CP53" s="41"/>
      <c r="CQ53" s="41"/>
      <c r="CR53" s="41"/>
      <c r="CS53" s="41"/>
      <c r="CT53" s="41"/>
      <c r="CU53" s="41"/>
      <c r="CV53" s="51"/>
      <c r="CW53" s="41"/>
      <c r="CX53" s="41"/>
      <c r="CY53" s="41"/>
      <c r="CZ53" s="41"/>
      <c r="DA53" s="41"/>
      <c r="DB53" s="41"/>
      <c r="DC53" s="41"/>
    </row>
    <row r="54" spans="1:109" x14ac:dyDescent="0.15">
      <c r="A54" s="20"/>
      <c r="B54" s="12"/>
      <c r="G54" s="57"/>
      <c r="H54" s="57"/>
      <c r="I54" s="52"/>
      <c r="J54" s="52"/>
      <c r="K54" s="58"/>
      <c r="L54" s="58"/>
      <c r="M54" s="58"/>
      <c r="N54" s="58"/>
      <c r="AM54" s="21"/>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20"/>
      <c r="B55" s="12"/>
      <c r="G55" s="52"/>
      <c r="H55" s="52"/>
      <c r="I55" s="52"/>
      <c r="J55" s="52"/>
      <c r="K55" s="58"/>
      <c r="L55" s="58"/>
      <c r="M55" s="58"/>
      <c r="N55" s="58"/>
      <c r="AN55" s="56" t="s">
        <v>12</v>
      </c>
      <c r="AO55" s="56"/>
      <c r="AP55" s="56"/>
      <c r="AQ55" s="56"/>
      <c r="AR55" s="56"/>
      <c r="AS55" s="56"/>
      <c r="AT55" s="56"/>
      <c r="AU55" s="56"/>
      <c r="AV55" s="56"/>
      <c r="AW55" s="56"/>
      <c r="AX55" s="56"/>
      <c r="AY55" s="56"/>
      <c r="AZ55" s="56"/>
      <c r="BA55" s="56"/>
      <c r="BB55" s="59" t="s">
        <v>10</v>
      </c>
      <c r="BC55" s="59"/>
      <c r="BD55" s="59"/>
      <c r="BE55" s="59"/>
      <c r="BF55" s="59"/>
      <c r="BG55" s="59"/>
      <c r="BH55" s="59"/>
      <c r="BI55" s="59"/>
      <c r="BJ55" s="59"/>
      <c r="BK55" s="59"/>
      <c r="BL55" s="59"/>
      <c r="BM55" s="59"/>
      <c r="BN55" s="59"/>
      <c r="BO55" s="59"/>
      <c r="BP55" s="51"/>
      <c r="BQ55" s="41"/>
      <c r="BR55" s="41"/>
      <c r="BS55" s="41"/>
      <c r="BT55" s="41"/>
      <c r="BU55" s="41"/>
      <c r="BV55" s="41"/>
      <c r="BW55" s="41"/>
      <c r="BX55" s="41">
        <v>54.6</v>
      </c>
      <c r="BY55" s="41"/>
      <c r="BZ55" s="41"/>
      <c r="CA55" s="41"/>
      <c r="CB55" s="41"/>
      <c r="CC55" s="41"/>
      <c r="CD55" s="41"/>
      <c r="CE55" s="41"/>
      <c r="CF55" s="41">
        <v>53.2</v>
      </c>
      <c r="CG55" s="41"/>
      <c r="CH55" s="41"/>
      <c r="CI55" s="41"/>
      <c r="CJ55" s="41"/>
      <c r="CK55" s="41"/>
      <c r="CL55" s="41"/>
      <c r="CM55" s="41"/>
      <c r="CN55" s="41">
        <v>47.9</v>
      </c>
      <c r="CO55" s="41"/>
      <c r="CP55" s="41"/>
      <c r="CQ55" s="41"/>
      <c r="CR55" s="41"/>
      <c r="CS55" s="41"/>
      <c r="CT55" s="41"/>
      <c r="CU55" s="41"/>
      <c r="CV55" s="51"/>
      <c r="CW55" s="41"/>
      <c r="CX55" s="41"/>
      <c r="CY55" s="41"/>
      <c r="CZ55" s="41"/>
      <c r="DA55" s="41"/>
      <c r="DB55" s="41"/>
      <c r="DC55" s="41"/>
    </row>
    <row r="56" spans="1:109" x14ac:dyDescent="0.15">
      <c r="A56" s="20"/>
      <c r="B56" s="12"/>
      <c r="G56" s="52"/>
      <c r="H56" s="52"/>
      <c r="I56" s="52"/>
      <c r="J56" s="52"/>
      <c r="K56" s="58"/>
      <c r="L56" s="58"/>
      <c r="M56" s="58"/>
      <c r="N56" s="58"/>
      <c r="AN56" s="56"/>
      <c r="AO56" s="56"/>
      <c r="AP56" s="56"/>
      <c r="AQ56" s="56"/>
      <c r="AR56" s="56"/>
      <c r="AS56" s="56"/>
      <c r="AT56" s="56"/>
      <c r="AU56" s="56"/>
      <c r="AV56" s="56"/>
      <c r="AW56" s="56"/>
      <c r="AX56" s="56"/>
      <c r="AY56" s="56"/>
      <c r="AZ56" s="56"/>
      <c r="BA56" s="56"/>
      <c r="BB56" s="59"/>
      <c r="BC56" s="59"/>
      <c r="BD56" s="59"/>
      <c r="BE56" s="59"/>
      <c r="BF56" s="59"/>
      <c r="BG56" s="59"/>
      <c r="BH56" s="59"/>
      <c r="BI56" s="59"/>
      <c r="BJ56" s="59"/>
      <c r="BK56" s="59"/>
      <c r="BL56" s="59"/>
      <c r="BM56" s="59"/>
      <c r="BN56" s="59"/>
      <c r="BO56" s="59"/>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20" customFormat="1" x14ac:dyDescent="0.15">
      <c r="B57" s="24"/>
      <c r="G57" s="52"/>
      <c r="H57" s="52"/>
      <c r="I57" s="61"/>
      <c r="J57" s="61"/>
      <c r="K57" s="58"/>
      <c r="L57" s="58"/>
      <c r="M57" s="58"/>
      <c r="N57" s="58"/>
      <c r="AM57" s="3"/>
      <c r="AN57" s="56"/>
      <c r="AO57" s="56"/>
      <c r="AP57" s="56"/>
      <c r="AQ57" s="56"/>
      <c r="AR57" s="56"/>
      <c r="AS57" s="56"/>
      <c r="AT57" s="56"/>
      <c r="AU57" s="56"/>
      <c r="AV57" s="56"/>
      <c r="AW57" s="56"/>
      <c r="AX57" s="56"/>
      <c r="AY57" s="56"/>
      <c r="AZ57" s="56"/>
      <c r="BA57" s="56"/>
      <c r="BB57" s="59" t="s">
        <v>11</v>
      </c>
      <c r="BC57" s="59"/>
      <c r="BD57" s="59"/>
      <c r="BE57" s="59"/>
      <c r="BF57" s="59"/>
      <c r="BG57" s="59"/>
      <c r="BH57" s="59"/>
      <c r="BI57" s="59"/>
      <c r="BJ57" s="59"/>
      <c r="BK57" s="59"/>
      <c r="BL57" s="59"/>
      <c r="BM57" s="59"/>
      <c r="BN57" s="59"/>
      <c r="BO57" s="59"/>
      <c r="BP57" s="51"/>
      <c r="BQ57" s="41"/>
      <c r="BR57" s="41"/>
      <c r="BS57" s="41"/>
      <c r="BT57" s="41"/>
      <c r="BU57" s="41"/>
      <c r="BV57" s="41"/>
      <c r="BW57" s="41"/>
      <c r="BX57" s="41">
        <v>58.3</v>
      </c>
      <c r="BY57" s="41"/>
      <c r="BZ57" s="41"/>
      <c r="CA57" s="41"/>
      <c r="CB57" s="41"/>
      <c r="CC57" s="41"/>
      <c r="CD57" s="41"/>
      <c r="CE57" s="41"/>
      <c r="CF57" s="41">
        <v>59.6</v>
      </c>
      <c r="CG57" s="41"/>
      <c r="CH57" s="41"/>
      <c r="CI57" s="41"/>
      <c r="CJ57" s="41"/>
      <c r="CK57" s="41"/>
      <c r="CL57" s="41"/>
      <c r="CM57" s="41"/>
      <c r="CN57" s="41">
        <v>60.7</v>
      </c>
      <c r="CO57" s="41"/>
      <c r="CP57" s="41"/>
      <c r="CQ57" s="41"/>
      <c r="CR57" s="41"/>
      <c r="CS57" s="41"/>
      <c r="CT57" s="41"/>
      <c r="CU57" s="41"/>
      <c r="CV57" s="51"/>
      <c r="CW57" s="41"/>
      <c r="CX57" s="41"/>
      <c r="CY57" s="41"/>
      <c r="CZ57" s="41"/>
      <c r="DA57" s="41"/>
      <c r="DB57" s="41"/>
      <c r="DC57" s="41"/>
      <c r="DD57" s="25"/>
      <c r="DE57" s="24"/>
    </row>
    <row r="58" spans="1:109" s="20" customFormat="1" x14ac:dyDescent="0.15">
      <c r="A58" s="3"/>
      <c r="B58" s="24"/>
      <c r="G58" s="52"/>
      <c r="H58" s="52"/>
      <c r="I58" s="61"/>
      <c r="J58" s="61"/>
      <c r="K58" s="58"/>
      <c r="L58" s="58"/>
      <c r="M58" s="58"/>
      <c r="N58" s="58"/>
      <c r="AM58" s="3"/>
      <c r="AN58" s="56"/>
      <c r="AO58" s="56"/>
      <c r="AP58" s="56"/>
      <c r="AQ58" s="56"/>
      <c r="AR58" s="56"/>
      <c r="AS58" s="56"/>
      <c r="AT58" s="56"/>
      <c r="AU58" s="56"/>
      <c r="AV58" s="56"/>
      <c r="AW58" s="56"/>
      <c r="AX58" s="56"/>
      <c r="AY58" s="56"/>
      <c r="AZ58" s="56"/>
      <c r="BA58" s="56"/>
      <c r="BB58" s="59"/>
      <c r="BC58" s="59"/>
      <c r="BD58" s="59"/>
      <c r="BE58" s="59"/>
      <c r="BF58" s="59"/>
      <c r="BG58" s="59"/>
      <c r="BH58" s="59"/>
      <c r="BI58" s="59"/>
      <c r="BJ58" s="59"/>
      <c r="BK58" s="59"/>
      <c r="BL58" s="59"/>
      <c r="BM58" s="59"/>
      <c r="BN58" s="59"/>
      <c r="BO58" s="59"/>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2" t="s">
        <v>17</v>
      </c>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4"/>
    </row>
    <row r="66" spans="2:107" x14ac:dyDescent="0.15">
      <c r="B66" s="12"/>
      <c r="AN66" s="45"/>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7"/>
    </row>
    <row r="67" spans="2:107" x14ac:dyDescent="0.15">
      <c r="B67" s="12"/>
      <c r="AN67" s="45"/>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7"/>
    </row>
    <row r="68" spans="2:107" x14ac:dyDescent="0.15">
      <c r="B68" s="12"/>
      <c r="AN68" s="45"/>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7"/>
    </row>
    <row r="69" spans="2:107" x14ac:dyDescent="0.15">
      <c r="B69" s="12"/>
      <c r="AN69" s="48"/>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50"/>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2"/>
      <c r="H72" s="52"/>
      <c r="I72" s="52"/>
      <c r="J72" s="52"/>
      <c r="K72" s="22"/>
      <c r="L72" s="22"/>
      <c r="M72" s="23"/>
      <c r="N72" s="23"/>
      <c r="AN72" s="53"/>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5"/>
      <c r="BP72" s="56" t="s">
        <v>4</v>
      </c>
      <c r="BQ72" s="56"/>
      <c r="BR72" s="56"/>
      <c r="BS72" s="56"/>
      <c r="BT72" s="56"/>
      <c r="BU72" s="56"/>
      <c r="BV72" s="56"/>
      <c r="BW72" s="56"/>
      <c r="BX72" s="56" t="s">
        <v>5</v>
      </c>
      <c r="BY72" s="56"/>
      <c r="BZ72" s="56"/>
      <c r="CA72" s="56"/>
      <c r="CB72" s="56"/>
      <c r="CC72" s="56"/>
      <c r="CD72" s="56"/>
      <c r="CE72" s="56"/>
      <c r="CF72" s="56" t="s">
        <v>6</v>
      </c>
      <c r="CG72" s="56"/>
      <c r="CH72" s="56"/>
      <c r="CI72" s="56"/>
      <c r="CJ72" s="56"/>
      <c r="CK72" s="56"/>
      <c r="CL72" s="56"/>
      <c r="CM72" s="56"/>
      <c r="CN72" s="56" t="s">
        <v>7</v>
      </c>
      <c r="CO72" s="56"/>
      <c r="CP72" s="56"/>
      <c r="CQ72" s="56"/>
      <c r="CR72" s="56"/>
      <c r="CS72" s="56"/>
      <c r="CT72" s="56"/>
      <c r="CU72" s="56"/>
      <c r="CV72" s="56" t="s">
        <v>8</v>
      </c>
      <c r="CW72" s="56"/>
      <c r="CX72" s="56"/>
      <c r="CY72" s="56"/>
      <c r="CZ72" s="56"/>
      <c r="DA72" s="56"/>
      <c r="DB72" s="56"/>
      <c r="DC72" s="56"/>
    </row>
    <row r="73" spans="2:107" x14ac:dyDescent="0.15">
      <c r="B73" s="12"/>
      <c r="G73" s="57"/>
      <c r="H73" s="57"/>
      <c r="I73" s="57"/>
      <c r="J73" s="57"/>
      <c r="K73" s="62"/>
      <c r="L73" s="62"/>
      <c r="M73" s="62"/>
      <c r="N73" s="62"/>
      <c r="AM73" s="21"/>
      <c r="AN73" s="59" t="s">
        <v>9</v>
      </c>
      <c r="AO73" s="59"/>
      <c r="AP73" s="59"/>
      <c r="AQ73" s="59"/>
      <c r="AR73" s="59"/>
      <c r="AS73" s="59"/>
      <c r="AT73" s="59"/>
      <c r="AU73" s="59"/>
      <c r="AV73" s="59"/>
      <c r="AW73" s="59"/>
      <c r="AX73" s="59"/>
      <c r="AY73" s="59"/>
      <c r="AZ73" s="59"/>
      <c r="BA73" s="59"/>
      <c r="BB73" s="59" t="s">
        <v>10</v>
      </c>
      <c r="BC73" s="59"/>
      <c r="BD73" s="59"/>
      <c r="BE73" s="59"/>
      <c r="BF73" s="59"/>
      <c r="BG73" s="59"/>
      <c r="BH73" s="59"/>
      <c r="BI73" s="59"/>
      <c r="BJ73" s="59"/>
      <c r="BK73" s="59"/>
      <c r="BL73" s="59"/>
      <c r="BM73" s="59"/>
      <c r="BN73" s="59"/>
      <c r="BO73" s="59"/>
      <c r="BP73" s="41">
        <v>80.400000000000006</v>
      </c>
      <c r="BQ73" s="41"/>
      <c r="BR73" s="41"/>
      <c r="BS73" s="41"/>
      <c r="BT73" s="41"/>
      <c r="BU73" s="41"/>
      <c r="BV73" s="41"/>
      <c r="BW73" s="41"/>
      <c r="BX73" s="41">
        <v>81.599999999999994</v>
      </c>
      <c r="BY73" s="41"/>
      <c r="BZ73" s="41"/>
      <c r="CA73" s="41"/>
      <c r="CB73" s="41"/>
      <c r="CC73" s="41"/>
      <c r="CD73" s="41"/>
      <c r="CE73" s="41"/>
      <c r="CF73" s="41">
        <v>79.5</v>
      </c>
      <c r="CG73" s="41"/>
      <c r="CH73" s="41"/>
      <c r="CI73" s="41"/>
      <c r="CJ73" s="41"/>
      <c r="CK73" s="41"/>
      <c r="CL73" s="41"/>
      <c r="CM73" s="41"/>
      <c r="CN73" s="41">
        <v>79.400000000000006</v>
      </c>
      <c r="CO73" s="41"/>
      <c r="CP73" s="41"/>
      <c r="CQ73" s="41"/>
      <c r="CR73" s="41"/>
      <c r="CS73" s="41"/>
      <c r="CT73" s="41"/>
      <c r="CU73" s="41"/>
      <c r="CV73" s="41">
        <v>83.2</v>
      </c>
      <c r="CW73" s="41"/>
      <c r="CX73" s="41"/>
      <c r="CY73" s="41"/>
      <c r="CZ73" s="41"/>
      <c r="DA73" s="41"/>
      <c r="DB73" s="41"/>
      <c r="DC73" s="41"/>
    </row>
    <row r="74" spans="2:107" x14ac:dyDescent="0.15">
      <c r="B74" s="12"/>
      <c r="G74" s="57"/>
      <c r="H74" s="57"/>
      <c r="I74" s="57"/>
      <c r="J74" s="57"/>
      <c r="K74" s="62"/>
      <c r="L74" s="62"/>
      <c r="M74" s="62"/>
      <c r="N74" s="62"/>
      <c r="AM74" s="21"/>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2"/>
      <c r="G75" s="57"/>
      <c r="H75" s="57"/>
      <c r="I75" s="52"/>
      <c r="J75" s="52"/>
      <c r="K75" s="58"/>
      <c r="L75" s="58"/>
      <c r="M75" s="58"/>
      <c r="N75" s="58"/>
      <c r="AM75" s="21"/>
      <c r="AN75" s="59"/>
      <c r="AO75" s="59"/>
      <c r="AP75" s="59"/>
      <c r="AQ75" s="59"/>
      <c r="AR75" s="59"/>
      <c r="AS75" s="59"/>
      <c r="AT75" s="59"/>
      <c r="AU75" s="59"/>
      <c r="AV75" s="59"/>
      <c r="AW75" s="59"/>
      <c r="AX75" s="59"/>
      <c r="AY75" s="59"/>
      <c r="AZ75" s="59"/>
      <c r="BA75" s="59"/>
      <c r="BB75" s="59" t="s">
        <v>14</v>
      </c>
      <c r="BC75" s="59"/>
      <c r="BD75" s="59"/>
      <c r="BE75" s="59"/>
      <c r="BF75" s="59"/>
      <c r="BG75" s="59"/>
      <c r="BH75" s="59"/>
      <c r="BI75" s="59"/>
      <c r="BJ75" s="59"/>
      <c r="BK75" s="59"/>
      <c r="BL75" s="59"/>
      <c r="BM75" s="59"/>
      <c r="BN75" s="59"/>
      <c r="BO75" s="59"/>
      <c r="BP75" s="41">
        <v>12.1</v>
      </c>
      <c r="BQ75" s="41"/>
      <c r="BR75" s="41"/>
      <c r="BS75" s="41"/>
      <c r="BT75" s="41"/>
      <c r="BU75" s="41"/>
      <c r="BV75" s="41"/>
      <c r="BW75" s="41"/>
      <c r="BX75" s="41">
        <v>12.1</v>
      </c>
      <c r="BY75" s="41"/>
      <c r="BZ75" s="41"/>
      <c r="CA75" s="41"/>
      <c r="CB75" s="41"/>
      <c r="CC75" s="41"/>
      <c r="CD75" s="41"/>
      <c r="CE75" s="41"/>
      <c r="CF75" s="41">
        <v>12.2</v>
      </c>
      <c r="CG75" s="41"/>
      <c r="CH75" s="41"/>
      <c r="CI75" s="41"/>
      <c r="CJ75" s="41"/>
      <c r="CK75" s="41"/>
      <c r="CL75" s="41"/>
      <c r="CM75" s="41"/>
      <c r="CN75" s="41">
        <v>12.3</v>
      </c>
      <c r="CO75" s="41"/>
      <c r="CP75" s="41"/>
      <c r="CQ75" s="41"/>
      <c r="CR75" s="41"/>
      <c r="CS75" s="41"/>
      <c r="CT75" s="41"/>
      <c r="CU75" s="41"/>
      <c r="CV75" s="41">
        <v>12.3</v>
      </c>
      <c r="CW75" s="41"/>
      <c r="CX75" s="41"/>
      <c r="CY75" s="41"/>
      <c r="CZ75" s="41"/>
      <c r="DA75" s="41"/>
      <c r="DB75" s="41"/>
      <c r="DC75" s="41"/>
    </row>
    <row r="76" spans="2:107" x14ac:dyDescent="0.15">
      <c r="B76" s="12"/>
      <c r="G76" s="57"/>
      <c r="H76" s="57"/>
      <c r="I76" s="52"/>
      <c r="J76" s="52"/>
      <c r="K76" s="58"/>
      <c r="L76" s="58"/>
      <c r="M76" s="58"/>
      <c r="N76" s="58"/>
      <c r="AM76" s="21"/>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2"/>
      <c r="G77" s="52"/>
      <c r="H77" s="52"/>
      <c r="I77" s="52"/>
      <c r="J77" s="52"/>
      <c r="K77" s="62"/>
      <c r="L77" s="62"/>
      <c r="M77" s="62"/>
      <c r="N77" s="62"/>
      <c r="AN77" s="56" t="s">
        <v>12</v>
      </c>
      <c r="AO77" s="56"/>
      <c r="AP77" s="56"/>
      <c r="AQ77" s="56"/>
      <c r="AR77" s="56"/>
      <c r="AS77" s="56"/>
      <c r="AT77" s="56"/>
      <c r="AU77" s="56"/>
      <c r="AV77" s="56"/>
      <c r="AW77" s="56"/>
      <c r="AX77" s="56"/>
      <c r="AY77" s="56"/>
      <c r="AZ77" s="56"/>
      <c r="BA77" s="56"/>
      <c r="BB77" s="59" t="s">
        <v>10</v>
      </c>
      <c r="BC77" s="59"/>
      <c r="BD77" s="59"/>
      <c r="BE77" s="59"/>
      <c r="BF77" s="59"/>
      <c r="BG77" s="59"/>
      <c r="BH77" s="59"/>
      <c r="BI77" s="59"/>
      <c r="BJ77" s="59"/>
      <c r="BK77" s="59"/>
      <c r="BL77" s="59"/>
      <c r="BM77" s="59"/>
      <c r="BN77" s="59"/>
      <c r="BO77" s="59"/>
      <c r="BP77" s="41">
        <v>58.5</v>
      </c>
      <c r="BQ77" s="41"/>
      <c r="BR77" s="41"/>
      <c r="BS77" s="41"/>
      <c r="BT77" s="41"/>
      <c r="BU77" s="41"/>
      <c r="BV77" s="41"/>
      <c r="BW77" s="41"/>
      <c r="BX77" s="41">
        <v>54.6</v>
      </c>
      <c r="BY77" s="41"/>
      <c r="BZ77" s="41"/>
      <c r="CA77" s="41"/>
      <c r="CB77" s="41"/>
      <c r="CC77" s="41"/>
      <c r="CD77" s="41"/>
      <c r="CE77" s="41"/>
      <c r="CF77" s="41">
        <v>53.2</v>
      </c>
      <c r="CG77" s="41"/>
      <c r="CH77" s="41"/>
      <c r="CI77" s="41"/>
      <c r="CJ77" s="41"/>
      <c r="CK77" s="41"/>
      <c r="CL77" s="41"/>
      <c r="CM77" s="41"/>
      <c r="CN77" s="41">
        <v>47.9</v>
      </c>
      <c r="CO77" s="41"/>
      <c r="CP77" s="41"/>
      <c r="CQ77" s="41"/>
      <c r="CR77" s="41"/>
      <c r="CS77" s="41"/>
      <c r="CT77" s="41"/>
      <c r="CU77" s="41"/>
      <c r="CV77" s="41">
        <v>49</v>
      </c>
      <c r="CW77" s="41"/>
      <c r="CX77" s="41"/>
      <c r="CY77" s="41"/>
      <c r="CZ77" s="41"/>
      <c r="DA77" s="41"/>
      <c r="DB77" s="41"/>
      <c r="DC77" s="41"/>
    </row>
    <row r="78" spans="2:107" x14ac:dyDescent="0.15">
      <c r="B78" s="12"/>
      <c r="G78" s="52"/>
      <c r="H78" s="52"/>
      <c r="I78" s="52"/>
      <c r="J78" s="52"/>
      <c r="K78" s="62"/>
      <c r="L78" s="62"/>
      <c r="M78" s="62"/>
      <c r="N78" s="62"/>
      <c r="AN78" s="56"/>
      <c r="AO78" s="56"/>
      <c r="AP78" s="56"/>
      <c r="AQ78" s="56"/>
      <c r="AR78" s="56"/>
      <c r="AS78" s="56"/>
      <c r="AT78" s="56"/>
      <c r="AU78" s="56"/>
      <c r="AV78" s="56"/>
      <c r="AW78" s="56"/>
      <c r="AX78" s="56"/>
      <c r="AY78" s="56"/>
      <c r="AZ78" s="56"/>
      <c r="BA78" s="56"/>
      <c r="BB78" s="59"/>
      <c r="BC78" s="59"/>
      <c r="BD78" s="59"/>
      <c r="BE78" s="59"/>
      <c r="BF78" s="59"/>
      <c r="BG78" s="59"/>
      <c r="BH78" s="59"/>
      <c r="BI78" s="59"/>
      <c r="BJ78" s="59"/>
      <c r="BK78" s="59"/>
      <c r="BL78" s="59"/>
      <c r="BM78" s="59"/>
      <c r="BN78" s="59"/>
      <c r="BO78" s="59"/>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2"/>
      <c r="G79" s="52"/>
      <c r="H79" s="52"/>
      <c r="I79" s="61"/>
      <c r="J79" s="61"/>
      <c r="K79" s="63"/>
      <c r="L79" s="63"/>
      <c r="M79" s="63"/>
      <c r="N79" s="63"/>
      <c r="AN79" s="56"/>
      <c r="AO79" s="56"/>
      <c r="AP79" s="56"/>
      <c r="AQ79" s="56"/>
      <c r="AR79" s="56"/>
      <c r="AS79" s="56"/>
      <c r="AT79" s="56"/>
      <c r="AU79" s="56"/>
      <c r="AV79" s="56"/>
      <c r="AW79" s="56"/>
      <c r="AX79" s="56"/>
      <c r="AY79" s="56"/>
      <c r="AZ79" s="56"/>
      <c r="BA79" s="56"/>
      <c r="BB79" s="59" t="s">
        <v>14</v>
      </c>
      <c r="BC79" s="59"/>
      <c r="BD79" s="59"/>
      <c r="BE79" s="59"/>
      <c r="BF79" s="59"/>
      <c r="BG79" s="59"/>
      <c r="BH79" s="59"/>
      <c r="BI79" s="59"/>
      <c r="BJ79" s="59"/>
      <c r="BK79" s="59"/>
      <c r="BL79" s="59"/>
      <c r="BM79" s="59"/>
      <c r="BN79" s="59"/>
      <c r="BO79" s="59"/>
      <c r="BP79" s="41">
        <v>10.7</v>
      </c>
      <c r="BQ79" s="41"/>
      <c r="BR79" s="41"/>
      <c r="BS79" s="41"/>
      <c r="BT79" s="41"/>
      <c r="BU79" s="41"/>
      <c r="BV79" s="41"/>
      <c r="BW79" s="41"/>
      <c r="BX79" s="41">
        <v>10</v>
      </c>
      <c r="BY79" s="41"/>
      <c r="BZ79" s="41"/>
      <c r="CA79" s="41"/>
      <c r="CB79" s="41"/>
      <c r="CC79" s="41"/>
      <c r="CD79" s="41"/>
      <c r="CE79" s="41"/>
      <c r="CF79" s="41">
        <v>9.8000000000000007</v>
      </c>
      <c r="CG79" s="41"/>
      <c r="CH79" s="41"/>
      <c r="CI79" s="41"/>
      <c r="CJ79" s="41"/>
      <c r="CK79" s="41"/>
      <c r="CL79" s="41"/>
      <c r="CM79" s="41"/>
      <c r="CN79" s="41">
        <v>9.6</v>
      </c>
      <c r="CO79" s="41"/>
      <c r="CP79" s="41"/>
      <c r="CQ79" s="41"/>
      <c r="CR79" s="41"/>
      <c r="CS79" s="41"/>
      <c r="CT79" s="41"/>
      <c r="CU79" s="41"/>
      <c r="CV79" s="41">
        <v>9.5</v>
      </c>
      <c r="CW79" s="41"/>
      <c r="CX79" s="41"/>
      <c r="CY79" s="41"/>
      <c r="CZ79" s="41"/>
      <c r="DA79" s="41"/>
      <c r="DB79" s="41"/>
      <c r="DC79" s="41"/>
    </row>
    <row r="80" spans="2:107" x14ac:dyDescent="0.15">
      <c r="B80" s="12"/>
      <c r="G80" s="52"/>
      <c r="H80" s="52"/>
      <c r="I80" s="61"/>
      <c r="J80" s="61"/>
      <c r="K80" s="63"/>
      <c r="L80" s="63"/>
      <c r="M80" s="63"/>
      <c r="N80" s="63"/>
      <c r="AN80" s="56"/>
      <c r="AO80" s="56"/>
      <c r="AP80" s="56"/>
      <c r="AQ80" s="56"/>
      <c r="AR80" s="56"/>
      <c r="AS80" s="56"/>
      <c r="AT80" s="56"/>
      <c r="AU80" s="56"/>
      <c r="AV80" s="56"/>
      <c r="AW80" s="56"/>
      <c r="AX80" s="56"/>
      <c r="AY80" s="56"/>
      <c r="AZ80" s="56"/>
      <c r="BA80" s="56"/>
      <c r="BB80" s="59"/>
      <c r="BC80" s="59"/>
      <c r="BD80" s="59"/>
      <c r="BE80" s="59"/>
      <c r="BF80" s="59"/>
      <c r="BG80" s="59"/>
      <c r="BH80" s="59"/>
      <c r="BI80" s="59"/>
      <c r="BJ80" s="59"/>
      <c r="BK80" s="59"/>
      <c r="BL80" s="59"/>
      <c r="BM80" s="59"/>
      <c r="BN80" s="59"/>
      <c r="BO80" s="59"/>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Mas53gdC+uvdxl8GZKNXrP/4Yi3ZALfvgh/UlbFf7JJm2NS5QYk1r91i1YwSt0wsCCQ4yfkZj7aDQ3Vflz26eA==" saltValue="aARymjJZluaEy3TeeYAp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80" zoomScaleNormal="80" zoomScaleSheetLayoutView="70" workbookViewId="0">
      <selection activeCell="AN43" sqref="AN43:DC4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CjsFz8sQ7NJJaxRHTGXLZfJykRm/JDYL14gE+j8eaYPWGmCOVqO4yS+lNKOPgxMHqbGY3K+sgBWkSDiGArkXCA==" saltValue="voXFHpcM2GoUVpmzR2kc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00" zoomScaleNormal="100" zoomScaleSheetLayoutView="55" workbookViewId="0">
      <selection activeCell="AN43" sqref="AN43:DC4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bnCweP+esI2W92RHPuR955BIrumrRmT+DB/w19eaBQnzrSdOZNd1hbl3XNw5/oCyPhxvMPoVmZ8lzDGQYrNj0Q==" saltValue="aBv9Qqhtkd4mTalZqmOB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4" zoomScaleNormal="84" workbookViewId="0">
      <selection activeCell="BN4" sqref="BN4:BU4"/>
    </sheetView>
  </sheetViews>
  <sheetFormatPr defaultColWidth="0" defaultRowHeight="11.25" customHeight="1" zeroHeight="1" x14ac:dyDescent="0.15"/>
  <cols>
    <col min="1" max="95" width="1.625" style="342" customWidth="1"/>
    <col min="96" max="133" width="1.625" style="497" customWidth="1"/>
    <col min="134" max="143" width="1.625" style="342" customWidth="1"/>
    <col min="144" max="16384" width="0" style="342" hidden="1"/>
  </cols>
  <sheetData>
    <row r="1" spans="2:143" ht="22.5" customHeight="1" thickBot="1" x14ac:dyDescent="0.2">
      <c r="B1" s="33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9" t="s">
        <v>145</v>
      </c>
      <c r="DI1" s="340"/>
      <c r="DJ1" s="340"/>
      <c r="DK1" s="340"/>
      <c r="DL1" s="340"/>
      <c r="DM1" s="340"/>
      <c r="DN1" s="341"/>
      <c r="DO1" s="342"/>
      <c r="DP1" s="339" t="s">
        <v>146</v>
      </c>
      <c r="DQ1" s="340"/>
      <c r="DR1" s="340"/>
      <c r="DS1" s="340"/>
      <c r="DT1" s="340"/>
      <c r="DU1" s="340"/>
      <c r="DV1" s="340"/>
      <c r="DW1" s="340"/>
      <c r="DX1" s="340"/>
      <c r="DY1" s="340"/>
      <c r="DZ1" s="340"/>
      <c r="EA1" s="340"/>
      <c r="EB1" s="340"/>
      <c r="EC1" s="341"/>
      <c r="ED1" s="337"/>
      <c r="EE1" s="337"/>
      <c r="EF1" s="337"/>
      <c r="EG1" s="337"/>
      <c r="EH1" s="337"/>
      <c r="EI1" s="337"/>
      <c r="EJ1" s="337"/>
      <c r="EK1" s="337"/>
      <c r="EL1" s="337"/>
      <c r="EM1" s="337"/>
    </row>
    <row r="2" spans="2:143" ht="22.5" customHeight="1" x14ac:dyDescent="0.15">
      <c r="B2" s="343" t="s">
        <v>147</v>
      </c>
      <c r="R2" s="344"/>
      <c r="S2" s="344"/>
      <c r="T2" s="344"/>
      <c r="U2" s="344"/>
      <c r="V2" s="344"/>
      <c r="W2" s="344"/>
      <c r="X2" s="344"/>
      <c r="Y2" s="344"/>
      <c r="Z2" s="344"/>
      <c r="AA2" s="344"/>
      <c r="AB2" s="344"/>
      <c r="AC2" s="344"/>
      <c r="AE2" s="345"/>
      <c r="AF2" s="345"/>
      <c r="AG2" s="345"/>
      <c r="AH2" s="345"/>
      <c r="AI2" s="345"/>
      <c r="AJ2" s="344"/>
      <c r="AK2" s="344"/>
      <c r="AL2" s="344"/>
      <c r="AM2" s="344"/>
      <c r="AN2" s="344"/>
      <c r="AO2" s="344"/>
      <c r="AP2" s="344"/>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row>
    <row r="3" spans="2:143" ht="11.25" customHeight="1" x14ac:dyDescent="0.15">
      <c r="B3" s="346" t="s">
        <v>148</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6" t="s">
        <v>149</v>
      </c>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8"/>
      <c r="CD3" s="349" t="s">
        <v>150</v>
      </c>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351"/>
    </row>
    <row r="4" spans="2:143" ht="11.25" customHeight="1" x14ac:dyDescent="0.15">
      <c r="B4" s="346" t="s">
        <v>26</v>
      </c>
      <c r="C4" s="347"/>
      <c r="D4" s="347"/>
      <c r="E4" s="347"/>
      <c r="F4" s="347"/>
      <c r="G4" s="347"/>
      <c r="H4" s="347"/>
      <c r="I4" s="347"/>
      <c r="J4" s="347"/>
      <c r="K4" s="347"/>
      <c r="L4" s="347"/>
      <c r="M4" s="347"/>
      <c r="N4" s="347"/>
      <c r="O4" s="347"/>
      <c r="P4" s="347"/>
      <c r="Q4" s="348"/>
      <c r="R4" s="346" t="s">
        <v>151</v>
      </c>
      <c r="S4" s="347"/>
      <c r="T4" s="347"/>
      <c r="U4" s="347"/>
      <c r="V4" s="347"/>
      <c r="W4" s="347"/>
      <c r="X4" s="347"/>
      <c r="Y4" s="348"/>
      <c r="Z4" s="346" t="s">
        <v>152</v>
      </c>
      <c r="AA4" s="347"/>
      <c r="AB4" s="347"/>
      <c r="AC4" s="348"/>
      <c r="AD4" s="346" t="s">
        <v>153</v>
      </c>
      <c r="AE4" s="347"/>
      <c r="AF4" s="347"/>
      <c r="AG4" s="347"/>
      <c r="AH4" s="347"/>
      <c r="AI4" s="347"/>
      <c r="AJ4" s="347"/>
      <c r="AK4" s="348"/>
      <c r="AL4" s="346" t="s">
        <v>152</v>
      </c>
      <c r="AM4" s="347"/>
      <c r="AN4" s="347"/>
      <c r="AO4" s="348"/>
      <c r="AP4" s="352" t="s">
        <v>154</v>
      </c>
      <c r="AQ4" s="352"/>
      <c r="AR4" s="352"/>
      <c r="AS4" s="352"/>
      <c r="AT4" s="352"/>
      <c r="AU4" s="352"/>
      <c r="AV4" s="352"/>
      <c r="AW4" s="352"/>
      <c r="AX4" s="352"/>
      <c r="AY4" s="352"/>
      <c r="AZ4" s="352"/>
      <c r="BA4" s="352"/>
      <c r="BB4" s="352"/>
      <c r="BC4" s="352"/>
      <c r="BD4" s="352"/>
      <c r="BE4" s="352"/>
      <c r="BF4" s="352"/>
      <c r="BG4" s="352" t="s">
        <v>155</v>
      </c>
      <c r="BH4" s="352"/>
      <c r="BI4" s="352"/>
      <c r="BJ4" s="352"/>
      <c r="BK4" s="352"/>
      <c r="BL4" s="352"/>
      <c r="BM4" s="352"/>
      <c r="BN4" s="352"/>
      <c r="BO4" s="352" t="s">
        <v>152</v>
      </c>
      <c r="BP4" s="352"/>
      <c r="BQ4" s="352"/>
      <c r="BR4" s="352"/>
      <c r="BS4" s="352" t="s">
        <v>156</v>
      </c>
      <c r="BT4" s="352"/>
      <c r="BU4" s="352"/>
      <c r="BV4" s="352"/>
      <c r="BW4" s="352"/>
      <c r="BX4" s="352"/>
      <c r="BY4" s="352"/>
      <c r="BZ4" s="352"/>
      <c r="CA4" s="352"/>
      <c r="CB4" s="352"/>
      <c r="CD4" s="349" t="s">
        <v>157</v>
      </c>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1"/>
    </row>
    <row r="5" spans="2:143" s="370" customFormat="1" ht="11.25" customHeight="1" x14ac:dyDescent="0.15">
      <c r="B5" s="353" t="s">
        <v>158</v>
      </c>
      <c r="C5" s="354"/>
      <c r="D5" s="354"/>
      <c r="E5" s="354"/>
      <c r="F5" s="354"/>
      <c r="G5" s="354"/>
      <c r="H5" s="354"/>
      <c r="I5" s="354"/>
      <c r="J5" s="354"/>
      <c r="K5" s="354"/>
      <c r="L5" s="354"/>
      <c r="M5" s="354"/>
      <c r="N5" s="354"/>
      <c r="O5" s="354"/>
      <c r="P5" s="354"/>
      <c r="Q5" s="355"/>
      <c r="R5" s="356">
        <v>3543984</v>
      </c>
      <c r="S5" s="357"/>
      <c r="T5" s="357"/>
      <c r="U5" s="357"/>
      <c r="V5" s="357"/>
      <c r="W5" s="357"/>
      <c r="X5" s="357"/>
      <c r="Y5" s="358"/>
      <c r="Z5" s="359">
        <v>17</v>
      </c>
      <c r="AA5" s="359"/>
      <c r="AB5" s="359"/>
      <c r="AC5" s="359"/>
      <c r="AD5" s="360">
        <v>3543984</v>
      </c>
      <c r="AE5" s="360"/>
      <c r="AF5" s="360"/>
      <c r="AG5" s="360"/>
      <c r="AH5" s="360"/>
      <c r="AI5" s="360"/>
      <c r="AJ5" s="360"/>
      <c r="AK5" s="360"/>
      <c r="AL5" s="361">
        <v>41.6</v>
      </c>
      <c r="AM5" s="362"/>
      <c r="AN5" s="362"/>
      <c r="AO5" s="363"/>
      <c r="AP5" s="353" t="s">
        <v>159</v>
      </c>
      <c r="AQ5" s="354"/>
      <c r="AR5" s="354"/>
      <c r="AS5" s="354"/>
      <c r="AT5" s="354"/>
      <c r="AU5" s="354"/>
      <c r="AV5" s="354"/>
      <c r="AW5" s="354"/>
      <c r="AX5" s="354"/>
      <c r="AY5" s="354"/>
      <c r="AZ5" s="354"/>
      <c r="BA5" s="354"/>
      <c r="BB5" s="354"/>
      <c r="BC5" s="354"/>
      <c r="BD5" s="354"/>
      <c r="BE5" s="354"/>
      <c r="BF5" s="355"/>
      <c r="BG5" s="364">
        <v>3543332</v>
      </c>
      <c r="BH5" s="365"/>
      <c r="BI5" s="365"/>
      <c r="BJ5" s="365"/>
      <c r="BK5" s="365"/>
      <c r="BL5" s="365"/>
      <c r="BM5" s="365"/>
      <c r="BN5" s="366"/>
      <c r="BO5" s="367">
        <v>100</v>
      </c>
      <c r="BP5" s="367"/>
      <c r="BQ5" s="367"/>
      <c r="BR5" s="367"/>
      <c r="BS5" s="368">
        <v>30111</v>
      </c>
      <c r="BT5" s="368"/>
      <c r="BU5" s="368"/>
      <c r="BV5" s="368"/>
      <c r="BW5" s="368"/>
      <c r="BX5" s="368"/>
      <c r="BY5" s="368"/>
      <c r="BZ5" s="368"/>
      <c r="CA5" s="368"/>
      <c r="CB5" s="369"/>
      <c r="CD5" s="349" t="s">
        <v>154</v>
      </c>
      <c r="CE5" s="350"/>
      <c r="CF5" s="350"/>
      <c r="CG5" s="350"/>
      <c r="CH5" s="350"/>
      <c r="CI5" s="350"/>
      <c r="CJ5" s="350"/>
      <c r="CK5" s="350"/>
      <c r="CL5" s="350"/>
      <c r="CM5" s="350"/>
      <c r="CN5" s="350"/>
      <c r="CO5" s="350"/>
      <c r="CP5" s="350"/>
      <c r="CQ5" s="351"/>
      <c r="CR5" s="349" t="s">
        <v>160</v>
      </c>
      <c r="CS5" s="350"/>
      <c r="CT5" s="350"/>
      <c r="CU5" s="350"/>
      <c r="CV5" s="350"/>
      <c r="CW5" s="350"/>
      <c r="CX5" s="350"/>
      <c r="CY5" s="351"/>
      <c r="CZ5" s="349" t="s">
        <v>152</v>
      </c>
      <c r="DA5" s="350"/>
      <c r="DB5" s="350"/>
      <c r="DC5" s="351"/>
      <c r="DD5" s="349" t="s">
        <v>161</v>
      </c>
      <c r="DE5" s="350"/>
      <c r="DF5" s="350"/>
      <c r="DG5" s="350"/>
      <c r="DH5" s="350"/>
      <c r="DI5" s="350"/>
      <c r="DJ5" s="350"/>
      <c r="DK5" s="350"/>
      <c r="DL5" s="350"/>
      <c r="DM5" s="350"/>
      <c r="DN5" s="350"/>
      <c r="DO5" s="350"/>
      <c r="DP5" s="351"/>
      <c r="DQ5" s="349" t="s">
        <v>162</v>
      </c>
      <c r="DR5" s="350"/>
      <c r="DS5" s="350"/>
      <c r="DT5" s="350"/>
      <c r="DU5" s="350"/>
      <c r="DV5" s="350"/>
      <c r="DW5" s="350"/>
      <c r="DX5" s="350"/>
      <c r="DY5" s="350"/>
      <c r="DZ5" s="350"/>
      <c r="EA5" s="350"/>
      <c r="EB5" s="350"/>
      <c r="EC5" s="351"/>
    </row>
    <row r="6" spans="2:143" ht="11.25" customHeight="1" x14ac:dyDescent="0.15">
      <c r="B6" s="371" t="s">
        <v>163</v>
      </c>
      <c r="C6" s="372"/>
      <c r="D6" s="372"/>
      <c r="E6" s="372"/>
      <c r="F6" s="372"/>
      <c r="G6" s="372"/>
      <c r="H6" s="372"/>
      <c r="I6" s="372"/>
      <c r="J6" s="372"/>
      <c r="K6" s="372"/>
      <c r="L6" s="372"/>
      <c r="M6" s="372"/>
      <c r="N6" s="372"/>
      <c r="O6" s="372"/>
      <c r="P6" s="372"/>
      <c r="Q6" s="373"/>
      <c r="R6" s="364">
        <v>196207</v>
      </c>
      <c r="S6" s="365"/>
      <c r="T6" s="365"/>
      <c r="U6" s="365"/>
      <c r="V6" s="365"/>
      <c r="W6" s="365"/>
      <c r="X6" s="365"/>
      <c r="Y6" s="366"/>
      <c r="Z6" s="367">
        <v>0.9</v>
      </c>
      <c r="AA6" s="367"/>
      <c r="AB6" s="367"/>
      <c r="AC6" s="367"/>
      <c r="AD6" s="368">
        <v>196207</v>
      </c>
      <c r="AE6" s="368"/>
      <c r="AF6" s="368"/>
      <c r="AG6" s="368"/>
      <c r="AH6" s="368"/>
      <c r="AI6" s="368"/>
      <c r="AJ6" s="368"/>
      <c r="AK6" s="368"/>
      <c r="AL6" s="374">
        <v>2.2999999999999998</v>
      </c>
      <c r="AM6" s="375"/>
      <c r="AN6" s="375"/>
      <c r="AO6" s="376"/>
      <c r="AP6" s="371" t="s">
        <v>164</v>
      </c>
      <c r="AQ6" s="372"/>
      <c r="AR6" s="372"/>
      <c r="AS6" s="372"/>
      <c r="AT6" s="372"/>
      <c r="AU6" s="372"/>
      <c r="AV6" s="372"/>
      <c r="AW6" s="372"/>
      <c r="AX6" s="372"/>
      <c r="AY6" s="372"/>
      <c r="AZ6" s="372"/>
      <c r="BA6" s="372"/>
      <c r="BB6" s="372"/>
      <c r="BC6" s="372"/>
      <c r="BD6" s="372"/>
      <c r="BE6" s="372"/>
      <c r="BF6" s="373"/>
      <c r="BG6" s="364">
        <v>3543332</v>
      </c>
      <c r="BH6" s="365"/>
      <c r="BI6" s="365"/>
      <c r="BJ6" s="365"/>
      <c r="BK6" s="365"/>
      <c r="BL6" s="365"/>
      <c r="BM6" s="365"/>
      <c r="BN6" s="366"/>
      <c r="BO6" s="367">
        <v>100</v>
      </c>
      <c r="BP6" s="367"/>
      <c r="BQ6" s="367"/>
      <c r="BR6" s="367"/>
      <c r="BS6" s="368">
        <v>30111</v>
      </c>
      <c r="BT6" s="368"/>
      <c r="BU6" s="368"/>
      <c r="BV6" s="368"/>
      <c r="BW6" s="368"/>
      <c r="BX6" s="368"/>
      <c r="BY6" s="368"/>
      <c r="BZ6" s="368"/>
      <c r="CA6" s="368"/>
      <c r="CB6" s="369"/>
      <c r="CD6" s="377" t="s">
        <v>165</v>
      </c>
      <c r="CE6" s="378"/>
      <c r="CF6" s="378"/>
      <c r="CG6" s="378"/>
      <c r="CH6" s="378"/>
      <c r="CI6" s="378"/>
      <c r="CJ6" s="378"/>
      <c r="CK6" s="378"/>
      <c r="CL6" s="378"/>
      <c r="CM6" s="378"/>
      <c r="CN6" s="378"/>
      <c r="CO6" s="378"/>
      <c r="CP6" s="378"/>
      <c r="CQ6" s="379"/>
      <c r="CR6" s="364">
        <v>162489</v>
      </c>
      <c r="CS6" s="365"/>
      <c r="CT6" s="365"/>
      <c r="CU6" s="365"/>
      <c r="CV6" s="365"/>
      <c r="CW6" s="365"/>
      <c r="CX6" s="365"/>
      <c r="CY6" s="366"/>
      <c r="CZ6" s="361">
        <v>0.8</v>
      </c>
      <c r="DA6" s="362"/>
      <c r="DB6" s="362"/>
      <c r="DC6" s="380"/>
      <c r="DD6" s="381" t="s">
        <v>66</v>
      </c>
      <c r="DE6" s="365"/>
      <c r="DF6" s="365"/>
      <c r="DG6" s="365"/>
      <c r="DH6" s="365"/>
      <c r="DI6" s="365"/>
      <c r="DJ6" s="365"/>
      <c r="DK6" s="365"/>
      <c r="DL6" s="365"/>
      <c r="DM6" s="365"/>
      <c r="DN6" s="365"/>
      <c r="DO6" s="365"/>
      <c r="DP6" s="366"/>
      <c r="DQ6" s="381">
        <v>162489</v>
      </c>
      <c r="DR6" s="365"/>
      <c r="DS6" s="365"/>
      <c r="DT6" s="365"/>
      <c r="DU6" s="365"/>
      <c r="DV6" s="365"/>
      <c r="DW6" s="365"/>
      <c r="DX6" s="365"/>
      <c r="DY6" s="365"/>
      <c r="DZ6" s="365"/>
      <c r="EA6" s="365"/>
      <c r="EB6" s="365"/>
      <c r="EC6" s="382"/>
    </row>
    <row r="7" spans="2:143" ht="11.25" customHeight="1" x14ac:dyDescent="0.15">
      <c r="B7" s="371" t="s">
        <v>166</v>
      </c>
      <c r="C7" s="372"/>
      <c r="D7" s="372"/>
      <c r="E7" s="372"/>
      <c r="F7" s="372"/>
      <c r="G7" s="372"/>
      <c r="H7" s="372"/>
      <c r="I7" s="372"/>
      <c r="J7" s="372"/>
      <c r="K7" s="372"/>
      <c r="L7" s="372"/>
      <c r="M7" s="372"/>
      <c r="N7" s="372"/>
      <c r="O7" s="372"/>
      <c r="P7" s="372"/>
      <c r="Q7" s="373"/>
      <c r="R7" s="364">
        <v>1132</v>
      </c>
      <c r="S7" s="365"/>
      <c r="T7" s="365"/>
      <c r="U7" s="365"/>
      <c r="V7" s="365"/>
      <c r="W7" s="365"/>
      <c r="X7" s="365"/>
      <c r="Y7" s="366"/>
      <c r="Z7" s="367">
        <v>0</v>
      </c>
      <c r="AA7" s="367"/>
      <c r="AB7" s="367"/>
      <c r="AC7" s="367"/>
      <c r="AD7" s="368">
        <v>1132</v>
      </c>
      <c r="AE7" s="368"/>
      <c r="AF7" s="368"/>
      <c r="AG7" s="368"/>
      <c r="AH7" s="368"/>
      <c r="AI7" s="368"/>
      <c r="AJ7" s="368"/>
      <c r="AK7" s="368"/>
      <c r="AL7" s="374">
        <v>0</v>
      </c>
      <c r="AM7" s="375"/>
      <c r="AN7" s="375"/>
      <c r="AO7" s="376"/>
      <c r="AP7" s="371" t="s">
        <v>167</v>
      </c>
      <c r="AQ7" s="372"/>
      <c r="AR7" s="372"/>
      <c r="AS7" s="372"/>
      <c r="AT7" s="372"/>
      <c r="AU7" s="372"/>
      <c r="AV7" s="372"/>
      <c r="AW7" s="372"/>
      <c r="AX7" s="372"/>
      <c r="AY7" s="372"/>
      <c r="AZ7" s="372"/>
      <c r="BA7" s="372"/>
      <c r="BB7" s="372"/>
      <c r="BC7" s="372"/>
      <c r="BD7" s="372"/>
      <c r="BE7" s="372"/>
      <c r="BF7" s="373"/>
      <c r="BG7" s="364">
        <v>968191</v>
      </c>
      <c r="BH7" s="365"/>
      <c r="BI7" s="365"/>
      <c r="BJ7" s="365"/>
      <c r="BK7" s="365"/>
      <c r="BL7" s="365"/>
      <c r="BM7" s="365"/>
      <c r="BN7" s="366"/>
      <c r="BO7" s="367">
        <v>27.3</v>
      </c>
      <c r="BP7" s="367"/>
      <c r="BQ7" s="367"/>
      <c r="BR7" s="367"/>
      <c r="BS7" s="368">
        <v>30111</v>
      </c>
      <c r="BT7" s="368"/>
      <c r="BU7" s="368"/>
      <c r="BV7" s="368"/>
      <c r="BW7" s="368"/>
      <c r="BX7" s="368"/>
      <c r="BY7" s="368"/>
      <c r="BZ7" s="368"/>
      <c r="CA7" s="368"/>
      <c r="CB7" s="369"/>
      <c r="CD7" s="383" t="s">
        <v>168</v>
      </c>
      <c r="CE7" s="384"/>
      <c r="CF7" s="384"/>
      <c r="CG7" s="384"/>
      <c r="CH7" s="384"/>
      <c r="CI7" s="384"/>
      <c r="CJ7" s="384"/>
      <c r="CK7" s="384"/>
      <c r="CL7" s="384"/>
      <c r="CM7" s="384"/>
      <c r="CN7" s="384"/>
      <c r="CO7" s="384"/>
      <c r="CP7" s="384"/>
      <c r="CQ7" s="385"/>
      <c r="CR7" s="364">
        <v>3900638</v>
      </c>
      <c r="CS7" s="365"/>
      <c r="CT7" s="365"/>
      <c r="CU7" s="365"/>
      <c r="CV7" s="365"/>
      <c r="CW7" s="365"/>
      <c r="CX7" s="365"/>
      <c r="CY7" s="366"/>
      <c r="CZ7" s="367">
        <v>19.8</v>
      </c>
      <c r="DA7" s="367"/>
      <c r="DB7" s="367"/>
      <c r="DC7" s="367"/>
      <c r="DD7" s="381">
        <v>416923</v>
      </c>
      <c r="DE7" s="365"/>
      <c r="DF7" s="365"/>
      <c r="DG7" s="365"/>
      <c r="DH7" s="365"/>
      <c r="DI7" s="365"/>
      <c r="DJ7" s="365"/>
      <c r="DK7" s="365"/>
      <c r="DL7" s="365"/>
      <c r="DM7" s="365"/>
      <c r="DN7" s="365"/>
      <c r="DO7" s="365"/>
      <c r="DP7" s="366"/>
      <c r="DQ7" s="381">
        <v>2154271</v>
      </c>
      <c r="DR7" s="365"/>
      <c r="DS7" s="365"/>
      <c r="DT7" s="365"/>
      <c r="DU7" s="365"/>
      <c r="DV7" s="365"/>
      <c r="DW7" s="365"/>
      <c r="DX7" s="365"/>
      <c r="DY7" s="365"/>
      <c r="DZ7" s="365"/>
      <c r="EA7" s="365"/>
      <c r="EB7" s="365"/>
      <c r="EC7" s="382"/>
    </row>
    <row r="8" spans="2:143" ht="11.25" customHeight="1" x14ac:dyDescent="0.15">
      <c r="B8" s="371" t="s">
        <v>169</v>
      </c>
      <c r="C8" s="372"/>
      <c r="D8" s="372"/>
      <c r="E8" s="372"/>
      <c r="F8" s="372"/>
      <c r="G8" s="372"/>
      <c r="H8" s="372"/>
      <c r="I8" s="372"/>
      <c r="J8" s="372"/>
      <c r="K8" s="372"/>
      <c r="L8" s="372"/>
      <c r="M8" s="372"/>
      <c r="N8" s="372"/>
      <c r="O8" s="372"/>
      <c r="P8" s="372"/>
      <c r="Q8" s="373"/>
      <c r="R8" s="364">
        <v>5203</v>
      </c>
      <c r="S8" s="365"/>
      <c r="T8" s="365"/>
      <c r="U8" s="365"/>
      <c r="V8" s="365"/>
      <c r="W8" s="365"/>
      <c r="X8" s="365"/>
      <c r="Y8" s="366"/>
      <c r="Z8" s="367">
        <v>0</v>
      </c>
      <c r="AA8" s="367"/>
      <c r="AB8" s="367"/>
      <c r="AC8" s="367"/>
      <c r="AD8" s="368">
        <v>5203</v>
      </c>
      <c r="AE8" s="368"/>
      <c r="AF8" s="368"/>
      <c r="AG8" s="368"/>
      <c r="AH8" s="368"/>
      <c r="AI8" s="368"/>
      <c r="AJ8" s="368"/>
      <c r="AK8" s="368"/>
      <c r="AL8" s="374">
        <v>0.1</v>
      </c>
      <c r="AM8" s="375"/>
      <c r="AN8" s="375"/>
      <c r="AO8" s="376"/>
      <c r="AP8" s="371" t="s">
        <v>170</v>
      </c>
      <c r="AQ8" s="372"/>
      <c r="AR8" s="372"/>
      <c r="AS8" s="372"/>
      <c r="AT8" s="372"/>
      <c r="AU8" s="372"/>
      <c r="AV8" s="372"/>
      <c r="AW8" s="372"/>
      <c r="AX8" s="372"/>
      <c r="AY8" s="372"/>
      <c r="AZ8" s="372"/>
      <c r="BA8" s="372"/>
      <c r="BB8" s="372"/>
      <c r="BC8" s="372"/>
      <c r="BD8" s="372"/>
      <c r="BE8" s="372"/>
      <c r="BF8" s="373"/>
      <c r="BG8" s="364">
        <v>37439</v>
      </c>
      <c r="BH8" s="365"/>
      <c r="BI8" s="365"/>
      <c r="BJ8" s="365"/>
      <c r="BK8" s="365"/>
      <c r="BL8" s="365"/>
      <c r="BM8" s="365"/>
      <c r="BN8" s="366"/>
      <c r="BO8" s="367">
        <v>1.1000000000000001</v>
      </c>
      <c r="BP8" s="367"/>
      <c r="BQ8" s="367"/>
      <c r="BR8" s="367"/>
      <c r="BS8" s="381" t="s">
        <v>66</v>
      </c>
      <c r="BT8" s="365"/>
      <c r="BU8" s="365"/>
      <c r="BV8" s="365"/>
      <c r="BW8" s="365"/>
      <c r="BX8" s="365"/>
      <c r="BY8" s="365"/>
      <c r="BZ8" s="365"/>
      <c r="CA8" s="365"/>
      <c r="CB8" s="382"/>
      <c r="CD8" s="383" t="s">
        <v>171</v>
      </c>
      <c r="CE8" s="384"/>
      <c r="CF8" s="384"/>
      <c r="CG8" s="384"/>
      <c r="CH8" s="384"/>
      <c r="CI8" s="384"/>
      <c r="CJ8" s="384"/>
      <c r="CK8" s="384"/>
      <c r="CL8" s="384"/>
      <c r="CM8" s="384"/>
      <c r="CN8" s="384"/>
      <c r="CO8" s="384"/>
      <c r="CP8" s="384"/>
      <c r="CQ8" s="385"/>
      <c r="CR8" s="364">
        <v>5806198</v>
      </c>
      <c r="CS8" s="365"/>
      <c r="CT8" s="365"/>
      <c r="CU8" s="365"/>
      <c r="CV8" s="365"/>
      <c r="CW8" s="365"/>
      <c r="CX8" s="365"/>
      <c r="CY8" s="366"/>
      <c r="CZ8" s="367">
        <v>29.5</v>
      </c>
      <c r="DA8" s="367"/>
      <c r="DB8" s="367"/>
      <c r="DC8" s="367"/>
      <c r="DD8" s="381">
        <v>202021</v>
      </c>
      <c r="DE8" s="365"/>
      <c r="DF8" s="365"/>
      <c r="DG8" s="365"/>
      <c r="DH8" s="365"/>
      <c r="DI8" s="365"/>
      <c r="DJ8" s="365"/>
      <c r="DK8" s="365"/>
      <c r="DL8" s="365"/>
      <c r="DM8" s="365"/>
      <c r="DN8" s="365"/>
      <c r="DO8" s="365"/>
      <c r="DP8" s="366"/>
      <c r="DQ8" s="381">
        <v>2463711</v>
      </c>
      <c r="DR8" s="365"/>
      <c r="DS8" s="365"/>
      <c r="DT8" s="365"/>
      <c r="DU8" s="365"/>
      <c r="DV8" s="365"/>
      <c r="DW8" s="365"/>
      <c r="DX8" s="365"/>
      <c r="DY8" s="365"/>
      <c r="DZ8" s="365"/>
      <c r="EA8" s="365"/>
      <c r="EB8" s="365"/>
      <c r="EC8" s="382"/>
    </row>
    <row r="9" spans="2:143" ht="11.25" customHeight="1" x14ac:dyDescent="0.15">
      <c r="B9" s="371" t="s">
        <v>172</v>
      </c>
      <c r="C9" s="372"/>
      <c r="D9" s="372"/>
      <c r="E9" s="372"/>
      <c r="F9" s="372"/>
      <c r="G9" s="372"/>
      <c r="H9" s="372"/>
      <c r="I9" s="372"/>
      <c r="J9" s="372"/>
      <c r="K9" s="372"/>
      <c r="L9" s="372"/>
      <c r="M9" s="372"/>
      <c r="N9" s="372"/>
      <c r="O9" s="372"/>
      <c r="P9" s="372"/>
      <c r="Q9" s="373"/>
      <c r="R9" s="364">
        <v>2865</v>
      </c>
      <c r="S9" s="365"/>
      <c r="T9" s="365"/>
      <c r="U9" s="365"/>
      <c r="V9" s="365"/>
      <c r="W9" s="365"/>
      <c r="X9" s="365"/>
      <c r="Y9" s="366"/>
      <c r="Z9" s="367">
        <v>0</v>
      </c>
      <c r="AA9" s="367"/>
      <c r="AB9" s="367"/>
      <c r="AC9" s="367"/>
      <c r="AD9" s="368">
        <v>2865</v>
      </c>
      <c r="AE9" s="368"/>
      <c r="AF9" s="368"/>
      <c r="AG9" s="368"/>
      <c r="AH9" s="368"/>
      <c r="AI9" s="368"/>
      <c r="AJ9" s="368"/>
      <c r="AK9" s="368"/>
      <c r="AL9" s="374">
        <v>0</v>
      </c>
      <c r="AM9" s="375"/>
      <c r="AN9" s="375"/>
      <c r="AO9" s="376"/>
      <c r="AP9" s="371" t="s">
        <v>173</v>
      </c>
      <c r="AQ9" s="372"/>
      <c r="AR9" s="372"/>
      <c r="AS9" s="372"/>
      <c r="AT9" s="372"/>
      <c r="AU9" s="372"/>
      <c r="AV9" s="372"/>
      <c r="AW9" s="372"/>
      <c r="AX9" s="372"/>
      <c r="AY9" s="372"/>
      <c r="AZ9" s="372"/>
      <c r="BA9" s="372"/>
      <c r="BB9" s="372"/>
      <c r="BC9" s="372"/>
      <c r="BD9" s="372"/>
      <c r="BE9" s="372"/>
      <c r="BF9" s="373"/>
      <c r="BG9" s="364">
        <v>717104</v>
      </c>
      <c r="BH9" s="365"/>
      <c r="BI9" s="365"/>
      <c r="BJ9" s="365"/>
      <c r="BK9" s="365"/>
      <c r="BL9" s="365"/>
      <c r="BM9" s="365"/>
      <c r="BN9" s="366"/>
      <c r="BO9" s="367">
        <v>20.2</v>
      </c>
      <c r="BP9" s="367"/>
      <c r="BQ9" s="367"/>
      <c r="BR9" s="367"/>
      <c r="BS9" s="381" t="s">
        <v>66</v>
      </c>
      <c r="BT9" s="365"/>
      <c r="BU9" s="365"/>
      <c r="BV9" s="365"/>
      <c r="BW9" s="365"/>
      <c r="BX9" s="365"/>
      <c r="BY9" s="365"/>
      <c r="BZ9" s="365"/>
      <c r="CA9" s="365"/>
      <c r="CB9" s="382"/>
      <c r="CD9" s="383" t="s">
        <v>174</v>
      </c>
      <c r="CE9" s="384"/>
      <c r="CF9" s="384"/>
      <c r="CG9" s="384"/>
      <c r="CH9" s="384"/>
      <c r="CI9" s="384"/>
      <c r="CJ9" s="384"/>
      <c r="CK9" s="384"/>
      <c r="CL9" s="384"/>
      <c r="CM9" s="384"/>
      <c r="CN9" s="384"/>
      <c r="CO9" s="384"/>
      <c r="CP9" s="384"/>
      <c r="CQ9" s="385"/>
      <c r="CR9" s="364">
        <v>1440908</v>
      </c>
      <c r="CS9" s="365"/>
      <c r="CT9" s="365"/>
      <c r="CU9" s="365"/>
      <c r="CV9" s="365"/>
      <c r="CW9" s="365"/>
      <c r="CX9" s="365"/>
      <c r="CY9" s="366"/>
      <c r="CZ9" s="367">
        <v>7.3</v>
      </c>
      <c r="DA9" s="367"/>
      <c r="DB9" s="367"/>
      <c r="DC9" s="367"/>
      <c r="DD9" s="381">
        <v>18170</v>
      </c>
      <c r="DE9" s="365"/>
      <c r="DF9" s="365"/>
      <c r="DG9" s="365"/>
      <c r="DH9" s="365"/>
      <c r="DI9" s="365"/>
      <c r="DJ9" s="365"/>
      <c r="DK9" s="365"/>
      <c r="DL9" s="365"/>
      <c r="DM9" s="365"/>
      <c r="DN9" s="365"/>
      <c r="DO9" s="365"/>
      <c r="DP9" s="366"/>
      <c r="DQ9" s="381">
        <v>1297633</v>
      </c>
      <c r="DR9" s="365"/>
      <c r="DS9" s="365"/>
      <c r="DT9" s="365"/>
      <c r="DU9" s="365"/>
      <c r="DV9" s="365"/>
      <c r="DW9" s="365"/>
      <c r="DX9" s="365"/>
      <c r="DY9" s="365"/>
      <c r="DZ9" s="365"/>
      <c r="EA9" s="365"/>
      <c r="EB9" s="365"/>
      <c r="EC9" s="382"/>
    </row>
    <row r="10" spans="2:143" ht="11.25" customHeight="1" x14ac:dyDescent="0.15">
      <c r="B10" s="371" t="s">
        <v>175</v>
      </c>
      <c r="C10" s="372"/>
      <c r="D10" s="372"/>
      <c r="E10" s="372"/>
      <c r="F10" s="372"/>
      <c r="G10" s="372"/>
      <c r="H10" s="372"/>
      <c r="I10" s="372"/>
      <c r="J10" s="372"/>
      <c r="K10" s="372"/>
      <c r="L10" s="372"/>
      <c r="M10" s="372"/>
      <c r="N10" s="372"/>
      <c r="O10" s="372"/>
      <c r="P10" s="372"/>
      <c r="Q10" s="373"/>
      <c r="R10" s="364" t="s">
        <v>66</v>
      </c>
      <c r="S10" s="365"/>
      <c r="T10" s="365"/>
      <c r="U10" s="365"/>
      <c r="V10" s="365"/>
      <c r="W10" s="365"/>
      <c r="X10" s="365"/>
      <c r="Y10" s="366"/>
      <c r="Z10" s="367" t="s">
        <v>66</v>
      </c>
      <c r="AA10" s="367"/>
      <c r="AB10" s="367"/>
      <c r="AC10" s="367"/>
      <c r="AD10" s="368" t="s">
        <v>66</v>
      </c>
      <c r="AE10" s="368"/>
      <c r="AF10" s="368"/>
      <c r="AG10" s="368"/>
      <c r="AH10" s="368"/>
      <c r="AI10" s="368"/>
      <c r="AJ10" s="368"/>
      <c r="AK10" s="368"/>
      <c r="AL10" s="374" t="s">
        <v>66</v>
      </c>
      <c r="AM10" s="375"/>
      <c r="AN10" s="375"/>
      <c r="AO10" s="376"/>
      <c r="AP10" s="371" t="s">
        <v>176</v>
      </c>
      <c r="AQ10" s="372"/>
      <c r="AR10" s="372"/>
      <c r="AS10" s="372"/>
      <c r="AT10" s="372"/>
      <c r="AU10" s="372"/>
      <c r="AV10" s="372"/>
      <c r="AW10" s="372"/>
      <c r="AX10" s="372"/>
      <c r="AY10" s="372"/>
      <c r="AZ10" s="372"/>
      <c r="BA10" s="372"/>
      <c r="BB10" s="372"/>
      <c r="BC10" s="372"/>
      <c r="BD10" s="372"/>
      <c r="BE10" s="372"/>
      <c r="BF10" s="373"/>
      <c r="BG10" s="364">
        <v>61619</v>
      </c>
      <c r="BH10" s="365"/>
      <c r="BI10" s="365"/>
      <c r="BJ10" s="365"/>
      <c r="BK10" s="365"/>
      <c r="BL10" s="365"/>
      <c r="BM10" s="365"/>
      <c r="BN10" s="366"/>
      <c r="BO10" s="367">
        <v>1.7</v>
      </c>
      <c r="BP10" s="367"/>
      <c r="BQ10" s="367"/>
      <c r="BR10" s="367"/>
      <c r="BS10" s="381" t="s">
        <v>66</v>
      </c>
      <c r="BT10" s="365"/>
      <c r="BU10" s="365"/>
      <c r="BV10" s="365"/>
      <c r="BW10" s="365"/>
      <c r="BX10" s="365"/>
      <c r="BY10" s="365"/>
      <c r="BZ10" s="365"/>
      <c r="CA10" s="365"/>
      <c r="CB10" s="382"/>
      <c r="CD10" s="383" t="s">
        <v>177</v>
      </c>
      <c r="CE10" s="384"/>
      <c r="CF10" s="384"/>
      <c r="CG10" s="384"/>
      <c r="CH10" s="384"/>
      <c r="CI10" s="384"/>
      <c r="CJ10" s="384"/>
      <c r="CK10" s="384"/>
      <c r="CL10" s="384"/>
      <c r="CM10" s="384"/>
      <c r="CN10" s="384"/>
      <c r="CO10" s="384"/>
      <c r="CP10" s="384"/>
      <c r="CQ10" s="385"/>
      <c r="CR10" s="364">
        <v>12905</v>
      </c>
      <c r="CS10" s="365"/>
      <c r="CT10" s="365"/>
      <c r="CU10" s="365"/>
      <c r="CV10" s="365"/>
      <c r="CW10" s="365"/>
      <c r="CX10" s="365"/>
      <c r="CY10" s="366"/>
      <c r="CZ10" s="367">
        <v>0.1</v>
      </c>
      <c r="DA10" s="367"/>
      <c r="DB10" s="367"/>
      <c r="DC10" s="367"/>
      <c r="DD10" s="381" t="s">
        <v>66</v>
      </c>
      <c r="DE10" s="365"/>
      <c r="DF10" s="365"/>
      <c r="DG10" s="365"/>
      <c r="DH10" s="365"/>
      <c r="DI10" s="365"/>
      <c r="DJ10" s="365"/>
      <c r="DK10" s="365"/>
      <c r="DL10" s="365"/>
      <c r="DM10" s="365"/>
      <c r="DN10" s="365"/>
      <c r="DO10" s="365"/>
      <c r="DP10" s="366"/>
      <c r="DQ10" s="381">
        <v>12905</v>
      </c>
      <c r="DR10" s="365"/>
      <c r="DS10" s="365"/>
      <c r="DT10" s="365"/>
      <c r="DU10" s="365"/>
      <c r="DV10" s="365"/>
      <c r="DW10" s="365"/>
      <c r="DX10" s="365"/>
      <c r="DY10" s="365"/>
      <c r="DZ10" s="365"/>
      <c r="EA10" s="365"/>
      <c r="EB10" s="365"/>
      <c r="EC10" s="382"/>
    </row>
    <row r="11" spans="2:143" ht="11.25" customHeight="1" x14ac:dyDescent="0.15">
      <c r="B11" s="371" t="s">
        <v>178</v>
      </c>
      <c r="C11" s="372"/>
      <c r="D11" s="372"/>
      <c r="E11" s="372"/>
      <c r="F11" s="372"/>
      <c r="G11" s="372"/>
      <c r="H11" s="372"/>
      <c r="I11" s="372"/>
      <c r="J11" s="372"/>
      <c r="K11" s="372"/>
      <c r="L11" s="372"/>
      <c r="M11" s="372"/>
      <c r="N11" s="372"/>
      <c r="O11" s="372"/>
      <c r="P11" s="372"/>
      <c r="Q11" s="373"/>
      <c r="R11" s="364">
        <v>402825</v>
      </c>
      <c r="S11" s="365"/>
      <c r="T11" s="365"/>
      <c r="U11" s="365"/>
      <c r="V11" s="365"/>
      <c r="W11" s="365"/>
      <c r="X11" s="365"/>
      <c r="Y11" s="366"/>
      <c r="Z11" s="374">
        <v>1.9</v>
      </c>
      <c r="AA11" s="375"/>
      <c r="AB11" s="375"/>
      <c r="AC11" s="386"/>
      <c r="AD11" s="381">
        <v>402825</v>
      </c>
      <c r="AE11" s="365"/>
      <c r="AF11" s="365"/>
      <c r="AG11" s="365"/>
      <c r="AH11" s="365"/>
      <c r="AI11" s="365"/>
      <c r="AJ11" s="365"/>
      <c r="AK11" s="366"/>
      <c r="AL11" s="374">
        <v>4.7</v>
      </c>
      <c r="AM11" s="375"/>
      <c r="AN11" s="375"/>
      <c r="AO11" s="376"/>
      <c r="AP11" s="371" t="s">
        <v>179</v>
      </c>
      <c r="AQ11" s="372"/>
      <c r="AR11" s="372"/>
      <c r="AS11" s="372"/>
      <c r="AT11" s="372"/>
      <c r="AU11" s="372"/>
      <c r="AV11" s="372"/>
      <c r="AW11" s="372"/>
      <c r="AX11" s="372"/>
      <c r="AY11" s="372"/>
      <c r="AZ11" s="372"/>
      <c r="BA11" s="372"/>
      <c r="BB11" s="372"/>
      <c r="BC11" s="372"/>
      <c r="BD11" s="372"/>
      <c r="BE11" s="372"/>
      <c r="BF11" s="373"/>
      <c r="BG11" s="364">
        <v>152029</v>
      </c>
      <c r="BH11" s="365"/>
      <c r="BI11" s="365"/>
      <c r="BJ11" s="365"/>
      <c r="BK11" s="365"/>
      <c r="BL11" s="365"/>
      <c r="BM11" s="365"/>
      <c r="BN11" s="366"/>
      <c r="BO11" s="367">
        <v>4.3</v>
      </c>
      <c r="BP11" s="367"/>
      <c r="BQ11" s="367"/>
      <c r="BR11" s="367"/>
      <c r="BS11" s="381">
        <v>30111</v>
      </c>
      <c r="BT11" s="365"/>
      <c r="BU11" s="365"/>
      <c r="BV11" s="365"/>
      <c r="BW11" s="365"/>
      <c r="BX11" s="365"/>
      <c r="BY11" s="365"/>
      <c r="BZ11" s="365"/>
      <c r="CA11" s="365"/>
      <c r="CB11" s="382"/>
      <c r="CD11" s="383" t="s">
        <v>180</v>
      </c>
      <c r="CE11" s="384"/>
      <c r="CF11" s="384"/>
      <c r="CG11" s="384"/>
      <c r="CH11" s="384"/>
      <c r="CI11" s="384"/>
      <c r="CJ11" s="384"/>
      <c r="CK11" s="384"/>
      <c r="CL11" s="384"/>
      <c r="CM11" s="384"/>
      <c r="CN11" s="384"/>
      <c r="CO11" s="384"/>
      <c r="CP11" s="384"/>
      <c r="CQ11" s="385"/>
      <c r="CR11" s="364">
        <v>1014509</v>
      </c>
      <c r="CS11" s="365"/>
      <c r="CT11" s="365"/>
      <c r="CU11" s="365"/>
      <c r="CV11" s="365"/>
      <c r="CW11" s="365"/>
      <c r="CX11" s="365"/>
      <c r="CY11" s="366"/>
      <c r="CZ11" s="367">
        <v>5.2</v>
      </c>
      <c r="DA11" s="367"/>
      <c r="DB11" s="367"/>
      <c r="DC11" s="367"/>
      <c r="DD11" s="381">
        <v>171425</v>
      </c>
      <c r="DE11" s="365"/>
      <c r="DF11" s="365"/>
      <c r="DG11" s="365"/>
      <c r="DH11" s="365"/>
      <c r="DI11" s="365"/>
      <c r="DJ11" s="365"/>
      <c r="DK11" s="365"/>
      <c r="DL11" s="365"/>
      <c r="DM11" s="365"/>
      <c r="DN11" s="365"/>
      <c r="DO11" s="365"/>
      <c r="DP11" s="366"/>
      <c r="DQ11" s="381">
        <v>516399</v>
      </c>
      <c r="DR11" s="365"/>
      <c r="DS11" s="365"/>
      <c r="DT11" s="365"/>
      <c r="DU11" s="365"/>
      <c r="DV11" s="365"/>
      <c r="DW11" s="365"/>
      <c r="DX11" s="365"/>
      <c r="DY11" s="365"/>
      <c r="DZ11" s="365"/>
      <c r="EA11" s="365"/>
      <c r="EB11" s="365"/>
      <c r="EC11" s="382"/>
    </row>
    <row r="12" spans="2:143" ht="11.25" customHeight="1" x14ac:dyDescent="0.15">
      <c r="B12" s="371" t="s">
        <v>181</v>
      </c>
      <c r="C12" s="372"/>
      <c r="D12" s="372"/>
      <c r="E12" s="372"/>
      <c r="F12" s="372"/>
      <c r="G12" s="372"/>
      <c r="H12" s="372"/>
      <c r="I12" s="372"/>
      <c r="J12" s="372"/>
      <c r="K12" s="372"/>
      <c r="L12" s="372"/>
      <c r="M12" s="372"/>
      <c r="N12" s="372"/>
      <c r="O12" s="372"/>
      <c r="P12" s="372"/>
      <c r="Q12" s="373"/>
      <c r="R12" s="364" t="s">
        <v>66</v>
      </c>
      <c r="S12" s="365"/>
      <c r="T12" s="365"/>
      <c r="U12" s="365"/>
      <c r="V12" s="365"/>
      <c r="W12" s="365"/>
      <c r="X12" s="365"/>
      <c r="Y12" s="366"/>
      <c r="Z12" s="367" t="s">
        <v>66</v>
      </c>
      <c r="AA12" s="367"/>
      <c r="AB12" s="367"/>
      <c r="AC12" s="367"/>
      <c r="AD12" s="368" t="s">
        <v>66</v>
      </c>
      <c r="AE12" s="368"/>
      <c r="AF12" s="368"/>
      <c r="AG12" s="368"/>
      <c r="AH12" s="368"/>
      <c r="AI12" s="368"/>
      <c r="AJ12" s="368"/>
      <c r="AK12" s="368"/>
      <c r="AL12" s="374" t="s">
        <v>66</v>
      </c>
      <c r="AM12" s="375"/>
      <c r="AN12" s="375"/>
      <c r="AO12" s="376"/>
      <c r="AP12" s="371" t="s">
        <v>182</v>
      </c>
      <c r="AQ12" s="372"/>
      <c r="AR12" s="372"/>
      <c r="AS12" s="372"/>
      <c r="AT12" s="372"/>
      <c r="AU12" s="372"/>
      <c r="AV12" s="372"/>
      <c r="AW12" s="372"/>
      <c r="AX12" s="372"/>
      <c r="AY12" s="372"/>
      <c r="AZ12" s="372"/>
      <c r="BA12" s="372"/>
      <c r="BB12" s="372"/>
      <c r="BC12" s="372"/>
      <c r="BD12" s="372"/>
      <c r="BE12" s="372"/>
      <c r="BF12" s="373"/>
      <c r="BG12" s="364">
        <v>2325617</v>
      </c>
      <c r="BH12" s="365"/>
      <c r="BI12" s="365"/>
      <c r="BJ12" s="365"/>
      <c r="BK12" s="365"/>
      <c r="BL12" s="365"/>
      <c r="BM12" s="365"/>
      <c r="BN12" s="366"/>
      <c r="BO12" s="367">
        <v>65.599999999999994</v>
      </c>
      <c r="BP12" s="367"/>
      <c r="BQ12" s="367"/>
      <c r="BR12" s="367"/>
      <c r="BS12" s="381" t="s">
        <v>66</v>
      </c>
      <c r="BT12" s="365"/>
      <c r="BU12" s="365"/>
      <c r="BV12" s="365"/>
      <c r="BW12" s="365"/>
      <c r="BX12" s="365"/>
      <c r="BY12" s="365"/>
      <c r="BZ12" s="365"/>
      <c r="CA12" s="365"/>
      <c r="CB12" s="382"/>
      <c r="CD12" s="383" t="s">
        <v>183</v>
      </c>
      <c r="CE12" s="384"/>
      <c r="CF12" s="384"/>
      <c r="CG12" s="384"/>
      <c r="CH12" s="384"/>
      <c r="CI12" s="384"/>
      <c r="CJ12" s="384"/>
      <c r="CK12" s="384"/>
      <c r="CL12" s="384"/>
      <c r="CM12" s="384"/>
      <c r="CN12" s="384"/>
      <c r="CO12" s="384"/>
      <c r="CP12" s="384"/>
      <c r="CQ12" s="385"/>
      <c r="CR12" s="364">
        <v>718666</v>
      </c>
      <c r="CS12" s="365"/>
      <c r="CT12" s="365"/>
      <c r="CU12" s="365"/>
      <c r="CV12" s="365"/>
      <c r="CW12" s="365"/>
      <c r="CX12" s="365"/>
      <c r="CY12" s="366"/>
      <c r="CZ12" s="367">
        <v>3.7</v>
      </c>
      <c r="DA12" s="367"/>
      <c r="DB12" s="367"/>
      <c r="DC12" s="367"/>
      <c r="DD12" s="381">
        <v>36797</v>
      </c>
      <c r="DE12" s="365"/>
      <c r="DF12" s="365"/>
      <c r="DG12" s="365"/>
      <c r="DH12" s="365"/>
      <c r="DI12" s="365"/>
      <c r="DJ12" s="365"/>
      <c r="DK12" s="365"/>
      <c r="DL12" s="365"/>
      <c r="DM12" s="365"/>
      <c r="DN12" s="365"/>
      <c r="DO12" s="365"/>
      <c r="DP12" s="366"/>
      <c r="DQ12" s="381">
        <v>362624</v>
      </c>
      <c r="DR12" s="365"/>
      <c r="DS12" s="365"/>
      <c r="DT12" s="365"/>
      <c r="DU12" s="365"/>
      <c r="DV12" s="365"/>
      <c r="DW12" s="365"/>
      <c r="DX12" s="365"/>
      <c r="DY12" s="365"/>
      <c r="DZ12" s="365"/>
      <c r="EA12" s="365"/>
      <c r="EB12" s="365"/>
      <c r="EC12" s="382"/>
    </row>
    <row r="13" spans="2:143" ht="11.25" customHeight="1" x14ac:dyDescent="0.15">
      <c r="B13" s="371" t="s">
        <v>184</v>
      </c>
      <c r="C13" s="372"/>
      <c r="D13" s="372"/>
      <c r="E13" s="372"/>
      <c r="F13" s="372"/>
      <c r="G13" s="372"/>
      <c r="H13" s="372"/>
      <c r="I13" s="372"/>
      <c r="J13" s="372"/>
      <c r="K13" s="372"/>
      <c r="L13" s="372"/>
      <c r="M13" s="372"/>
      <c r="N13" s="372"/>
      <c r="O13" s="372"/>
      <c r="P13" s="372"/>
      <c r="Q13" s="373"/>
      <c r="R13" s="364" t="s">
        <v>66</v>
      </c>
      <c r="S13" s="365"/>
      <c r="T13" s="365"/>
      <c r="U13" s="365"/>
      <c r="V13" s="365"/>
      <c r="W13" s="365"/>
      <c r="X13" s="365"/>
      <c r="Y13" s="366"/>
      <c r="Z13" s="367" t="s">
        <v>66</v>
      </c>
      <c r="AA13" s="367"/>
      <c r="AB13" s="367"/>
      <c r="AC13" s="367"/>
      <c r="AD13" s="368" t="s">
        <v>66</v>
      </c>
      <c r="AE13" s="368"/>
      <c r="AF13" s="368"/>
      <c r="AG13" s="368"/>
      <c r="AH13" s="368"/>
      <c r="AI13" s="368"/>
      <c r="AJ13" s="368"/>
      <c r="AK13" s="368"/>
      <c r="AL13" s="374" t="s">
        <v>66</v>
      </c>
      <c r="AM13" s="375"/>
      <c r="AN13" s="375"/>
      <c r="AO13" s="376"/>
      <c r="AP13" s="371" t="s">
        <v>185</v>
      </c>
      <c r="AQ13" s="372"/>
      <c r="AR13" s="372"/>
      <c r="AS13" s="372"/>
      <c r="AT13" s="372"/>
      <c r="AU13" s="372"/>
      <c r="AV13" s="372"/>
      <c r="AW13" s="372"/>
      <c r="AX13" s="372"/>
      <c r="AY13" s="372"/>
      <c r="AZ13" s="372"/>
      <c r="BA13" s="372"/>
      <c r="BB13" s="372"/>
      <c r="BC13" s="372"/>
      <c r="BD13" s="372"/>
      <c r="BE13" s="372"/>
      <c r="BF13" s="373"/>
      <c r="BG13" s="364">
        <v>2209365</v>
      </c>
      <c r="BH13" s="365"/>
      <c r="BI13" s="365"/>
      <c r="BJ13" s="365"/>
      <c r="BK13" s="365"/>
      <c r="BL13" s="365"/>
      <c r="BM13" s="365"/>
      <c r="BN13" s="366"/>
      <c r="BO13" s="367">
        <v>62.3</v>
      </c>
      <c r="BP13" s="367"/>
      <c r="BQ13" s="367"/>
      <c r="BR13" s="367"/>
      <c r="BS13" s="381" t="s">
        <v>66</v>
      </c>
      <c r="BT13" s="365"/>
      <c r="BU13" s="365"/>
      <c r="BV13" s="365"/>
      <c r="BW13" s="365"/>
      <c r="BX13" s="365"/>
      <c r="BY13" s="365"/>
      <c r="BZ13" s="365"/>
      <c r="CA13" s="365"/>
      <c r="CB13" s="382"/>
      <c r="CD13" s="383" t="s">
        <v>186</v>
      </c>
      <c r="CE13" s="384"/>
      <c r="CF13" s="384"/>
      <c r="CG13" s="384"/>
      <c r="CH13" s="384"/>
      <c r="CI13" s="384"/>
      <c r="CJ13" s="384"/>
      <c r="CK13" s="384"/>
      <c r="CL13" s="384"/>
      <c r="CM13" s="384"/>
      <c r="CN13" s="384"/>
      <c r="CO13" s="384"/>
      <c r="CP13" s="384"/>
      <c r="CQ13" s="385"/>
      <c r="CR13" s="364">
        <v>1572123</v>
      </c>
      <c r="CS13" s="365"/>
      <c r="CT13" s="365"/>
      <c r="CU13" s="365"/>
      <c r="CV13" s="365"/>
      <c r="CW13" s="365"/>
      <c r="CX13" s="365"/>
      <c r="CY13" s="366"/>
      <c r="CZ13" s="367">
        <v>8</v>
      </c>
      <c r="DA13" s="367"/>
      <c r="DB13" s="367"/>
      <c r="DC13" s="367"/>
      <c r="DD13" s="381">
        <v>1048774</v>
      </c>
      <c r="DE13" s="365"/>
      <c r="DF13" s="365"/>
      <c r="DG13" s="365"/>
      <c r="DH13" s="365"/>
      <c r="DI13" s="365"/>
      <c r="DJ13" s="365"/>
      <c r="DK13" s="365"/>
      <c r="DL13" s="365"/>
      <c r="DM13" s="365"/>
      <c r="DN13" s="365"/>
      <c r="DO13" s="365"/>
      <c r="DP13" s="366"/>
      <c r="DQ13" s="381">
        <v>610163</v>
      </c>
      <c r="DR13" s="365"/>
      <c r="DS13" s="365"/>
      <c r="DT13" s="365"/>
      <c r="DU13" s="365"/>
      <c r="DV13" s="365"/>
      <c r="DW13" s="365"/>
      <c r="DX13" s="365"/>
      <c r="DY13" s="365"/>
      <c r="DZ13" s="365"/>
      <c r="EA13" s="365"/>
      <c r="EB13" s="365"/>
      <c r="EC13" s="382"/>
    </row>
    <row r="14" spans="2:143" ht="11.25" customHeight="1" x14ac:dyDescent="0.15">
      <c r="B14" s="371" t="s">
        <v>187</v>
      </c>
      <c r="C14" s="372"/>
      <c r="D14" s="372"/>
      <c r="E14" s="372"/>
      <c r="F14" s="372"/>
      <c r="G14" s="372"/>
      <c r="H14" s="372"/>
      <c r="I14" s="372"/>
      <c r="J14" s="372"/>
      <c r="K14" s="372"/>
      <c r="L14" s="372"/>
      <c r="M14" s="372"/>
      <c r="N14" s="372"/>
      <c r="O14" s="372"/>
      <c r="P14" s="372"/>
      <c r="Q14" s="373"/>
      <c r="R14" s="364">
        <v>13344</v>
      </c>
      <c r="S14" s="365"/>
      <c r="T14" s="365"/>
      <c r="U14" s="365"/>
      <c r="V14" s="365"/>
      <c r="W14" s="365"/>
      <c r="X14" s="365"/>
      <c r="Y14" s="366"/>
      <c r="Z14" s="367">
        <v>0.1</v>
      </c>
      <c r="AA14" s="367"/>
      <c r="AB14" s="367"/>
      <c r="AC14" s="367"/>
      <c r="AD14" s="368">
        <v>13344</v>
      </c>
      <c r="AE14" s="368"/>
      <c r="AF14" s="368"/>
      <c r="AG14" s="368"/>
      <c r="AH14" s="368"/>
      <c r="AI14" s="368"/>
      <c r="AJ14" s="368"/>
      <c r="AK14" s="368"/>
      <c r="AL14" s="374">
        <v>0.2</v>
      </c>
      <c r="AM14" s="375"/>
      <c r="AN14" s="375"/>
      <c r="AO14" s="376"/>
      <c r="AP14" s="371" t="s">
        <v>188</v>
      </c>
      <c r="AQ14" s="372"/>
      <c r="AR14" s="372"/>
      <c r="AS14" s="372"/>
      <c r="AT14" s="372"/>
      <c r="AU14" s="372"/>
      <c r="AV14" s="372"/>
      <c r="AW14" s="372"/>
      <c r="AX14" s="372"/>
      <c r="AY14" s="372"/>
      <c r="AZ14" s="372"/>
      <c r="BA14" s="372"/>
      <c r="BB14" s="372"/>
      <c r="BC14" s="372"/>
      <c r="BD14" s="372"/>
      <c r="BE14" s="372"/>
      <c r="BF14" s="373"/>
      <c r="BG14" s="364">
        <v>92022</v>
      </c>
      <c r="BH14" s="365"/>
      <c r="BI14" s="365"/>
      <c r="BJ14" s="365"/>
      <c r="BK14" s="365"/>
      <c r="BL14" s="365"/>
      <c r="BM14" s="365"/>
      <c r="BN14" s="366"/>
      <c r="BO14" s="367">
        <v>2.6</v>
      </c>
      <c r="BP14" s="367"/>
      <c r="BQ14" s="367"/>
      <c r="BR14" s="367"/>
      <c r="BS14" s="381" t="s">
        <v>66</v>
      </c>
      <c r="BT14" s="365"/>
      <c r="BU14" s="365"/>
      <c r="BV14" s="365"/>
      <c r="BW14" s="365"/>
      <c r="BX14" s="365"/>
      <c r="BY14" s="365"/>
      <c r="BZ14" s="365"/>
      <c r="CA14" s="365"/>
      <c r="CB14" s="382"/>
      <c r="CD14" s="383" t="s">
        <v>189</v>
      </c>
      <c r="CE14" s="384"/>
      <c r="CF14" s="384"/>
      <c r="CG14" s="384"/>
      <c r="CH14" s="384"/>
      <c r="CI14" s="384"/>
      <c r="CJ14" s="384"/>
      <c r="CK14" s="384"/>
      <c r="CL14" s="384"/>
      <c r="CM14" s="384"/>
      <c r="CN14" s="384"/>
      <c r="CO14" s="384"/>
      <c r="CP14" s="384"/>
      <c r="CQ14" s="385"/>
      <c r="CR14" s="364">
        <v>679309</v>
      </c>
      <c r="CS14" s="365"/>
      <c r="CT14" s="365"/>
      <c r="CU14" s="365"/>
      <c r="CV14" s="365"/>
      <c r="CW14" s="365"/>
      <c r="CX14" s="365"/>
      <c r="CY14" s="366"/>
      <c r="CZ14" s="367">
        <v>3.5</v>
      </c>
      <c r="DA14" s="367"/>
      <c r="DB14" s="367"/>
      <c r="DC14" s="367"/>
      <c r="DD14" s="381">
        <v>101186</v>
      </c>
      <c r="DE14" s="365"/>
      <c r="DF14" s="365"/>
      <c r="DG14" s="365"/>
      <c r="DH14" s="365"/>
      <c r="DI14" s="365"/>
      <c r="DJ14" s="365"/>
      <c r="DK14" s="365"/>
      <c r="DL14" s="365"/>
      <c r="DM14" s="365"/>
      <c r="DN14" s="365"/>
      <c r="DO14" s="365"/>
      <c r="DP14" s="366"/>
      <c r="DQ14" s="381">
        <v>591965</v>
      </c>
      <c r="DR14" s="365"/>
      <c r="DS14" s="365"/>
      <c r="DT14" s="365"/>
      <c r="DU14" s="365"/>
      <c r="DV14" s="365"/>
      <c r="DW14" s="365"/>
      <c r="DX14" s="365"/>
      <c r="DY14" s="365"/>
      <c r="DZ14" s="365"/>
      <c r="EA14" s="365"/>
      <c r="EB14" s="365"/>
      <c r="EC14" s="382"/>
    </row>
    <row r="15" spans="2:143" ht="11.25" customHeight="1" x14ac:dyDescent="0.15">
      <c r="B15" s="371" t="s">
        <v>190</v>
      </c>
      <c r="C15" s="372"/>
      <c r="D15" s="372"/>
      <c r="E15" s="372"/>
      <c r="F15" s="372"/>
      <c r="G15" s="372"/>
      <c r="H15" s="372"/>
      <c r="I15" s="372"/>
      <c r="J15" s="372"/>
      <c r="K15" s="372"/>
      <c r="L15" s="372"/>
      <c r="M15" s="372"/>
      <c r="N15" s="372"/>
      <c r="O15" s="372"/>
      <c r="P15" s="372"/>
      <c r="Q15" s="373"/>
      <c r="R15" s="364" t="s">
        <v>66</v>
      </c>
      <c r="S15" s="365"/>
      <c r="T15" s="365"/>
      <c r="U15" s="365"/>
      <c r="V15" s="365"/>
      <c r="W15" s="365"/>
      <c r="X15" s="365"/>
      <c r="Y15" s="366"/>
      <c r="Z15" s="367" t="s">
        <v>66</v>
      </c>
      <c r="AA15" s="367"/>
      <c r="AB15" s="367"/>
      <c r="AC15" s="367"/>
      <c r="AD15" s="368" t="s">
        <v>66</v>
      </c>
      <c r="AE15" s="368"/>
      <c r="AF15" s="368"/>
      <c r="AG15" s="368"/>
      <c r="AH15" s="368"/>
      <c r="AI15" s="368"/>
      <c r="AJ15" s="368"/>
      <c r="AK15" s="368"/>
      <c r="AL15" s="374" t="s">
        <v>66</v>
      </c>
      <c r="AM15" s="375"/>
      <c r="AN15" s="375"/>
      <c r="AO15" s="376"/>
      <c r="AP15" s="371" t="s">
        <v>191</v>
      </c>
      <c r="AQ15" s="372"/>
      <c r="AR15" s="372"/>
      <c r="AS15" s="372"/>
      <c r="AT15" s="372"/>
      <c r="AU15" s="372"/>
      <c r="AV15" s="372"/>
      <c r="AW15" s="372"/>
      <c r="AX15" s="372"/>
      <c r="AY15" s="372"/>
      <c r="AZ15" s="372"/>
      <c r="BA15" s="372"/>
      <c r="BB15" s="372"/>
      <c r="BC15" s="372"/>
      <c r="BD15" s="372"/>
      <c r="BE15" s="372"/>
      <c r="BF15" s="373"/>
      <c r="BG15" s="364">
        <v>157502</v>
      </c>
      <c r="BH15" s="365"/>
      <c r="BI15" s="365"/>
      <c r="BJ15" s="365"/>
      <c r="BK15" s="365"/>
      <c r="BL15" s="365"/>
      <c r="BM15" s="365"/>
      <c r="BN15" s="366"/>
      <c r="BO15" s="367">
        <v>4.4000000000000004</v>
      </c>
      <c r="BP15" s="367"/>
      <c r="BQ15" s="367"/>
      <c r="BR15" s="367"/>
      <c r="BS15" s="381" t="s">
        <v>66</v>
      </c>
      <c r="BT15" s="365"/>
      <c r="BU15" s="365"/>
      <c r="BV15" s="365"/>
      <c r="BW15" s="365"/>
      <c r="BX15" s="365"/>
      <c r="BY15" s="365"/>
      <c r="BZ15" s="365"/>
      <c r="CA15" s="365"/>
      <c r="CB15" s="382"/>
      <c r="CD15" s="383" t="s">
        <v>192</v>
      </c>
      <c r="CE15" s="384"/>
      <c r="CF15" s="384"/>
      <c r="CG15" s="384"/>
      <c r="CH15" s="384"/>
      <c r="CI15" s="384"/>
      <c r="CJ15" s="384"/>
      <c r="CK15" s="384"/>
      <c r="CL15" s="384"/>
      <c r="CM15" s="384"/>
      <c r="CN15" s="384"/>
      <c r="CO15" s="384"/>
      <c r="CP15" s="384"/>
      <c r="CQ15" s="385"/>
      <c r="CR15" s="364">
        <v>1934388</v>
      </c>
      <c r="CS15" s="365"/>
      <c r="CT15" s="365"/>
      <c r="CU15" s="365"/>
      <c r="CV15" s="365"/>
      <c r="CW15" s="365"/>
      <c r="CX15" s="365"/>
      <c r="CY15" s="366"/>
      <c r="CZ15" s="367">
        <v>9.8000000000000007</v>
      </c>
      <c r="DA15" s="367"/>
      <c r="DB15" s="367"/>
      <c r="DC15" s="367"/>
      <c r="DD15" s="381">
        <v>943543</v>
      </c>
      <c r="DE15" s="365"/>
      <c r="DF15" s="365"/>
      <c r="DG15" s="365"/>
      <c r="DH15" s="365"/>
      <c r="DI15" s="365"/>
      <c r="DJ15" s="365"/>
      <c r="DK15" s="365"/>
      <c r="DL15" s="365"/>
      <c r="DM15" s="365"/>
      <c r="DN15" s="365"/>
      <c r="DO15" s="365"/>
      <c r="DP15" s="366"/>
      <c r="DQ15" s="381">
        <v>848960</v>
      </c>
      <c r="DR15" s="365"/>
      <c r="DS15" s="365"/>
      <c r="DT15" s="365"/>
      <c r="DU15" s="365"/>
      <c r="DV15" s="365"/>
      <c r="DW15" s="365"/>
      <c r="DX15" s="365"/>
      <c r="DY15" s="365"/>
      <c r="DZ15" s="365"/>
      <c r="EA15" s="365"/>
      <c r="EB15" s="365"/>
      <c r="EC15" s="382"/>
    </row>
    <row r="16" spans="2:143" ht="11.25" customHeight="1" x14ac:dyDescent="0.15">
      <c r="B16" s="371" t="s">
        <v>193</v>
      </c>
      <c r="C16" s="372"/>
      <c r="D16" s="372"/>
      <c r="E16" s="372"/>
      <c r="F16" s="372"/>
      <c r="G16" s="372"/>
      <c r="H16" s="372"/>
      <c r="I16" s="372"/>
      <c r="J16" s="372"/>
      <c r="K16" s="372"/>
      <c r="L16" s="372"/>
      <c r="M16" s="372"/>
      <c r="N16" s="372"/>
      <c r="O16" s="372"/>
      <c r="P16" s="372"/>
      <c r="Q16" s="373"/>
      <c r="R16" s="364">
        <v>2902</v>
      </c>
      <c r="S16" s="365"/>
      <c r="T16" s="365"/>
      <c r="U16" s="365"/>
      <c r="V16" s="365"/>
      <c r="W16" s="365"/>
      <c r="X16" s="365"/>
      <c r="Y16" s="366"/>
      <c r="Z16" s="367">
        <v>0</v>
      </c>
      <c r="AA16" s="367"/>
      <c r="AB16" s="367"/>
      <c r="AC16" s="367"/>
      <c r="AD16" s="368">
        <v>2902</v>
      </c>
      <c r="AE16" s="368"/>
      <c r="AF16" s="368"/>
      <c r="AG16" s="368"/>
      <c r="AH16" s="368"/>
      <c r="AI16" s="368"/>
      <c r="AJ16" s="368"/>
      <c r="AK16" s="368"/>
      <c r="AL16" s="374">
        <v>0</v>
      </c>
      <c r="AM16" s="375"/>
      <c r="AN16" s="375"/>
      <c r="AO16" s="376"/>
      <c r="AP16" s="371" t="s">
        <v>194</v>
      </c>
      <c r="AQ16" s="372"/>
      <c r="AR16" s="372"/>
      <c r="AS16" s="372"/>
      <c r="AT16" s="372"/>
      <c r="AU16" s="372"/>
      <c r="AV16" s="372"/>
      <c r="AW16" s="372"/>
      <c r="AX16" s="372"/>
      <c r="AY16" s="372"/>
      <c r="AZ16" s="372"/>
      <c r="BA16" s="372"/>
      <c r="BB16" s="372"/>
      <c r="BC16" s="372"/>
      <c r="BD16" s="372"/>
      <c r="BE16" s="372"/>
      <c r="BF16" s="373"/>
      <c r="BG16" s="364" t="s">
        <v>66</v>
      </c>
      <c r="BH16" s="365"/>
      <c r="BI16" s="365"/>
      <c r="BJ16" s="365"/>
      <c r="BK16" s="365"/>
      <c r="BL16" s="365"/>
      <c r="BM16" s="365"/>
      <c r="BN16" s="366"/>
      <c r="BO16" s="367" t="s">
        <v>66</v>
      </c>
      <c r="BP16" s="367"/>
      <c r="BQ16" s="367"/>
      <c r="BR16" s="367"/>
      <c r="BS16" s="381" t="s">
        <v>66</v>
      </c>
      <c r="BT16" s="365"/>
      <c r="BU16" s="365"/>
      <c r="BV16" s="365"/>
      <c r="BW16" s="365"/>
      <c r="BX16" s="365"/>
      <c r="BY16" s="365"/>
      <c r="BZ16" s="365"/>
      <c r="CA16" s="365"/>
      <c r="CB16" s="382"/>
      <c r="CD16" s="383" t="s">
        <v>195</v>
      </c>
      <c r="CE16" s="384"/>
      <c r="CF16" s="384"/>
      <c r="CG16" s="384"/>
      <c r="CH16" s="384"/>
      <c r="CI16" s="384"/>
      <c r="CJ16" s="384"/>
      <c r="CK16" s="384"/>
      <c r="CL16" s="384"/>
      <c r="CM16" s="384"/>
      <c r="CN16" s="384"/>
      <c r="CO16" s="384"/>
      <c r="CP16" s="384"/>
      <c r="CQ16" s="385"/>
      <c r="CR16" s="364">
        <v>381354</v>
      </c>
      <c r="CS16" s="365"/>
      <c r="CT16" s="365"/>
      <c r="CU16" s="365"/>
      <c r="CV16" s="365"/>
      <c r="CW16" s="365"/>
      <c r="CX16" s="365"/>
      <c r="CY16" s="366"/>
      <c r="CZ16" s="367">
        <v>1.9</v>
      </c>
      <c r="DA16" s="367"/>
      <c r="DB16" s="367"/>
      <c r="DC16" s="367"/>
      <c r="DD16" s="381" t="s">
        <v>66</v>
      </c>
      <c r="DE16" s="365"/>
      <c r="DF16" s="365"/>
      <c r="DG16" s="365"/>
      <c r="DH16" s="365"/>
      <c r="DI16" s="365"/>
      <c r="DJ16" s="365"/>
      <c r="DK16" s="365"/>
      <c r="DL16" s="365"/>
      <c r="DM16" s="365"/>
      <c r="DN16" s="365"/>
      <c r="DO16" s="365"/>
      <c r="DP16" s="366"/>
      <c r="DQ16" s="381">
        <v>137153</v>
      </c>
      <c r="DR16" s="365"/>
      <c r="DS16" s="365"/>
      <c r="DT16" s="365"/>
      <c r="DU16" s="365"/>
      <c r="DV16" s="365"/>
      <c r="DW16" s="365"/>
      <c r="DX16" s="365"/>
      <c r="DY16" s="365"/>
      <c r="DZ16" s="365"/>
      <c r="EA16" s="365"/>
      <c r="EB16" s="365"/>
      <c r="EC16" s="382"/>
    </row>
    <row r="17" spans="2:133" ht="11.25" customHeight="1" x14ac:dyDescent="0.15">
      <c r="B17" s="371" t="s">
        <v>196</v>
      </c>
      <c r="C17" s="372"/>
      <c r="D17" s="372"/>
      <c r="E17" s="372"/>
      <c r="F17" s="372"/>
      <c r="G17" s="372"/>
      <c r="H17" s="372"/>
      <c r="I17" s="372"/>
      <c r="J17" s="372"/>
      <c r="K17" s="372"/>
      <c r="L17" s="372"/>
      <c r="M17" s="372"/>
      <c r="N17" s="372"/>
      <c r="O17" s="372"/>
      <c r="P17" s="372"/>
      <c r="Q17" s="373"/>
      <c r="R17" s="364">
        <v>32764</v>
      </c>
      <c r="S17" s="365"/>
      <c r="T17" s="365"/>
      <c r="U17" s="365"/>
      <c r="V17" s="365"/>
      <c r="W17" s="365"/>
      <c r="X17" s="365"/>
      <c r="Y17" s="366"/>
      <c r="Z17" s="367">
        <v>0.2</v>
      </c>
      <c r="AA17" s="367"/>
      <c r="AB17" s="367"/>
      <c r="AC17" s="367"/>
      <c r="AD17" s="368">
        <v>32764</v>
      </c>
      <c r="AE17" s="368"/>
      <c r="AF17" s="368"/>
      <c r="AG17" s="368"/>
      <c r="AH17" s="368"/>
      <c r="AI17" s="368"/>
      <c r="AJ17" s="368"/>
      <c r="AK17" s="368"/>
      <c r="AL17" s="374">
        <v>0.4</v>
      </c>
      <c r="AM17" s="375"/>
      <c r="AN17" s="375"/>
      <c r="AO17" s="376"/>
      <c r="AP17" s="371" t="s">
        <v>197</v>
      </c>
      <c r="AQ17" s="372"/>
      <c r="AR17" s="372"/>
      <c r="AS17" s="372"/>
      <c r="AT17" s="372"/>
      <c r="AU17" s="372"/>
      <c r="AV17" s="372"/>
      <c r="AW17" s="372"/>
      <c r="AX17" s="372"/>
      <c r="AY17" s="372"/>
      <c r="AZ17" s="372"/>
      <c r="BA17" s="372"/>
      <c r="BB17" s="372"/>
      <c r="BC17" s="372"/>
      <c r="BD17" s="372"/>
      <c r="BE17" s="372"/>
      <c r="BF17" s="373"/>
      <c r="BG17" s="364" t="s">
        <v>66</v>
      </c>
      <c r="BH17" s="365"/>
      <c r="BI17" s="365"/>
      <c r="BJ17" s="365"/>
      <c r="BK17" s="365"/>
      <c r="BL17" s="365"/>
      <c r="BM17" s="365"/>
      <c r="BN17" s="366"/>
      <c r="BO17" s="367" t="s">
        <v>66</v>
      </c>
      <c r="BP17" s="367"/>
      <c r="BQ17" s="367"/>
      <c r="BR17" s="367"/>
      <c r="BS17" s="381" t="s">
        <v>66</v>
      </c>
      <c r="BT17" s="365"/>
      <c r="BU17" s="365"/>
      <c r="BV17" s="365"/>
      <c r="BW17" s="365"/>
      <c r="BX17" s="365"/>
      <c r="BY17" s="365"/>
      <c r="BZ17" s="365"/>
      <c r="CA17" s="365"/>
      <c r="CB17" s="382"/>
      <c r="CD17" s="383" t="s">
        <v>198</v>
      </c>
      <c r="CE17" s="384"/>
      <c r="CF17" s="384"/>
      <c r="CG17" s="384"/>
      <c r="CH17" s="384"/>
      <c r="CI17" s="384"/>
      <c r="CJ17" s="384"/>
      <c r="CK17" s="384"/>
      <c r="CL17" s="384"/>
      <c r="CM17" s="384"/>
      <c r="CN17" s="384"/>
      <c r="CO17" s="384"/>
      <c r="CP17" s="384"/>
      <c r="CQ17" s="385"/>
      <c r="CR17" s="364">
        <v>2036878</v>
      </c>
      <c r="CS17" s="365"/>
      <c r="CT17" s="365"/>
      <c r="CU17" s="365"/>
      <c r="CV17" s="365"/>
      <c r="CW17" s="365"/>
      <c r="CX17" s="365"/>
      <c r="CY17" s="366"/>
      <c r="CZ17" s="367">
        <v>10.4</v>
      </c>
      <c r="DA17" s="367"/>
      <c r="DB17" s="367"/>
      <c r="DC17" s="367"/>
      <c r="DD17" s="381" t="s">
        <v>66</v>
      </c>
      <c r="DE17" s="365"/>
      <c r="DF17" s="365"/>
      <c r="DG17" s="365"/>
      <c r="DH17" s="365"/>
      <c r="DI17" s="365"/>
      <c r="DJ17" s="365"/>
      <c r="DK17" s="365"/>
      <c r="DL17" s="365"/>
      <c r="DM17" s="365"/>
      <c r="DN17" s="365"/>
      <c r="DO17" s="365"/>
      <c r="DP17" s="366"/>
      <c r="DQ17" s="381">
        <v>1912428</v>
      </c>
      <c r="DR17" s="365"/>
      <c r="DS17" s="365"/>
      <c r="DT17" s="365"/>
      <c r="DU17" s="365"/>
      <c r="DV17" s="365"/>
      <c r="DW17" s="365"/>
      <c r="DX17" s="365"/>
      <c r="DY17" s="365"/>
      <c r="DZ17" s="365"/>
      <c r="EA17" s="365"/>
      <c r="EB17" s="365"/>
      <c r="EC17" s="382"/>
    </row>
    <row r="18" spans="2:133" ht="11.25" customHeight="1" x14ac:dyDescent="0.15">
      <c r="B18" s="371" t="s">
        <v>199</v>
      </c>
      <c r="C18" s="372"/>
      <c r="D18" s="372"/>
      <c r="E18" s="372"/>
      <c r="F18" s="372"/>
      <c r="G18" s="372"/>
      <c r="H18" s="372"/>
      <c r="I18" s="372"/>
      <c r="J18" s="372"/>
      <c r="K18" s="372"/>
      <c r="L18" s="372"/>
      <c r="M18" s="372"/>
      <c r="N18" s="372"/>
      <c r="O18" s="372"/>
      <c r="P18" s="372"/>
      <c r="Q18" s="373"/>
      <c r="R18" s="364">
        <v>9735</v>
      </c>
      <c r="S18" s="365"/>
      <c r="T18" s="365"/>
      <c r="U18" s="365"/>
      <c r="V18" s="365"/>
      <c r="W18" s="365"/>
      <c r="X18" s="365"/>
      <c r="Y18" s="366"/>
      <c r="Z18" s="367">
        <v>0</v>
      </c>
      <c r="AA18" s="367"/>
      <c r="AB18" s="367"/>
      <c r="AC18" s="367"/>
      <c r="AD18" s="368">
        <v>9735</v>
      </c>
      <c r="AE18" s="368"/>
      <c r="AF18" s="368"/>
      <c r="AG18" s="368"/>
      <c r="AH18" s="368"/>
      <c r="AI18" s="368"/>
      <c r="AJ18" s="368"/>
      <c r="AK18" s="368"/>
      <c r="AL18" s="374">
        <v>0.1</v>
      </c>
      <c r="AM18" s="375"/>
      <c r="AN18" s="375"/>
      <c r="AO18" s="376"/>
      <c r="AP18" s="371" t="s">
        <v>200</v>
      </c>
      <c r="AQ18" s="372"/>
      <c r="AR18" s="372"/>
      <c r="AS18" s="372"/>
      <c r="AT18" s="372"/>
      <c r="AU18" s="372"/>
      <c r="AV18" s="372"/>
      <c r="AW18" s="372"/>
      <c r="AX18" s="372"/>
      <c r="AY18" s="372"/>
      <c r="AZ18" s="372"/>
      <c r="BA18" s="372"/>
      <c r="BB18" s="372"/>
      <c r="BC18" s="372"/>
      <c r="BD18" s="372"/>
      <c r="BE18" s="372"/>
      <c r="BF18" s="373"/>
      <c r="BG18" s="364" t="s">
        <v>66</v>
      </c>
      <c r="BH18" s="365"/>
      <c r="BI18" s="365"/>
      <c r="BJ18" s="365"/>
      <c r="BK18" s="365"/>
      <c r="BL18" s="365"/>
      <c r="BM18" s="365"/>
      <c r="BN18" s="366"/>
      <c r="BO18" s="367" t="s">
        <v>66</v>
      </c>
      <c r="BP18" s="367"/>
      <c r="BQ18" s="367"/>
      <c r="BR18" s="367"/>
      <c r="BS18" s="381" t="s">
        <v>66</v>
      </c>
      <c r="BT18" s="365"/>
      <c r="BU18" s="365"/>
      <c r="BV18" s="365"/>
      <c r="BW18" s="365"/>
      <c r="BX18" s="365"/>
      <c r="BY18" s="365"/>
      <c r="BZ18" s="365"/>
      <c r="CA18" s="365"/>
      <c r="CB18" s="382"/>
      <c r="CD18" s="383" t="s">
        <v>201</v>
      </c>
      <c r="CE18" s="384"/>
      <c r="CF18" s="384"/>
      <c r="CG18" s="384"/>
      <c r="CH18" s="384"/>
      <c r="CI18" s="384"/>
      <c r="CJ18" s="384"/>
      <c r="CK18" s="384"/>
      <c r="CL18" s="384"/>
      <c r="CM18" s="384"/>
      <c r="CN18" s="384"/>
      <c r="CO18" s="384"/>
      <c r="CP18" s="384"/>
      <c r="CQ18" s="385"/>
      <c r="CR18" s="364">
        <v>1676</v>
      </c>
      <c r="CS18" s="365"/>
      <c r="CT18" s="365"/>
      <c r="CU18" s="365"/>
      <c r="CV18" s="365"/>
      <c r="CW18" s="365"/>
      <c r="CX18" s="365"/>
      <c r="CY18" s="366"/>
      <c r="CZ18" s="367">
        <v>0</v>
      </c>
      <c r="DA18" s="367"/>
      <c r="DB18" s="367"/>
      <c r="DC18" s="367"/>
      <c r="DD18" s="381">
        <v>1676</v>
      </c>
      <c r="DE18" s="365"/>
      <c r="DF18" s="365"/>
      <c r="DG18" s="365"/>
      <c r="DH18" s="365"/>
      <c r="DI18" s="365"/>
      <c r="DJ18" s="365"/>
      <c r="DK18" s="365"/>
      <c r="DL18" s="365"/>
      <c r="DM18" s="365"/>
      <c r="DN18" s="365"/>
      <c r="DO18" s="365"/>
      <c r="DP18" s="366"/>
      <c r="DQ18" s="381" t="s">
        <v>66</v>
      </c>
      <c r="DR18" s="365"/>
      <c r="DS18" s="365"/>
      <c r="DT18" s="365"/>
      <c r="DU18" s="365"/>
      <c r="DV18" s="365"/>
      <c r="DW18" s="365"/>
      <c r="DX18" s="365"/>
      <c r="DY18" s="365"/>
      <c r="DZ18" s="365"/>
      <c r="EA18" s="365"/>
      <c r="EB18" s="365"/>
      <c r="EC18" s="382"/>
    </row>
    <row r="19" spans="2:133" ht="11.25" customHeight="1" x14ac:dyDescent="0.15">
      <c r="B19" s="371" t="s">
        <v>202</v>
      </c>
      <c r="C19" s="372"/>
      <c r="D19" s="372"/>
      <c r="E19" s="372"/>
      <c r="F19" s="372"/>
      <c r="G19" s="372"/>
      <c r="H19" s="372"/>
      <c r="I19" s="372"/>
      <c r="J19" s="372"/>
      <c r="K19" s="372"/>
      <c r="L19" s="372"/>
      <c r="M19" s="372"/>
      <c r="N19" s="372"/>
      <c r="O19" s="372"/>
      <c r="P19" s="372"/>
      <c r="Q19" s="373"/>
      <c r="R19" s="364">
        <v>1744</v>
      </c>
      <c r="S19" s="365"/>
      <c r="T19" s="365"/>
      <c r="U19" s="365"/>
      <c r="V19" s="365"/>
      <c r="W19" s="365"/>
      <c r="X19" s="365"/>
      <c r="Y19" s="366"/>
      <c r="Z19" s="367">
        <v>0</v>
      </c>
      <c r="AA19" s="367"/>
      <c r="AB19" s="367"/>
      <c r="AC19" s="367"/>
      <c r="AD19" s="368">
        <v>1744</v>
      </c>
      <c r="AE19" s="368"/>
      <c r="AF19" s="368"/>
      <c r="AG19" s="368"/>
      <c r="AH19" s="368"/>
      <c r="AI19" s="368"/>
      <c r="AJ19" s="368"/>
      <c r="AK19" s="368"/>
      <c r="AL19" s="374">
        <v>0</v>
      </c>
      <c r="AM19" s="375"/>
      <c r="AN19" s="375"/>
      <c r="AO19" s="376"/>
      <c r="AP19" s="371" t="s">
        <v>203</v>
      </c>
      <c r="AQ19" s="372"/>
      <c r="AR19" s="372"/>
      <c r="AS19" s="372"/>
      <c r="AT19" s="372"/>
      <c r="AU19" s="372"/>
      <c r="AV19" s="372"/>
      <c r="AW19" s="372"/>
      <c r="AX19" s="372"/>
      <c r="AY19" s="372"/>
      <c r="AZ19" s="372"/>
      <c r="BA19" s="372"/>
      <c r="BB19" s="372"/>
      <c r="BC19" s="372"/>
      <c r="BD19" s="372"/>
      <c r="BE19" s="372"/>
      <c r="BF19" s="373"/>
      <c r="BG19" s="364">
        <v>652</v>
      </c>
      <c r="BH19" s="365"/>
      <c r="BI19" s="365"/>
      <c r="BJ19" s="365"/>
      <c r="BK19" s="365"/>
      <c r="BL19" s="365"/>
      <c r="BM19" s="365"/>
      <c r="BN19" s="366"/>
      <c r="BO19" s="367">
        <v>0</v>
      </c>
      <c r="BP19" s="367"/>
      <c r="BQ19" s="367"/>
      <c r="BR19" s="367"/>
      <c r="BS19" s="381" t="s">
        <v>66</v>
      </c>
      <c r="BT19" s="365"/>
      <c r="BU19" s="365"/>
      <c r="BV19" s="365"/>
      <c r="BW19" s="365"/>
      <c r="BX19" s="365"/>
      <c r="BY19" s="365"/>
      <c r="BZ19" s="365"/>
      <c r="CA19" s="365"/>
      <c r="CB19" s="382"/>
      <c r="CD19" s="383" t="s">
        <v>204</v>
      </c>
      <c r="CE19" s="384"/>
      <c r="CF19" s="384"/>
      <c r="CG19" s="384"/>
      <c r="CH19" s="384"/>
      <c r="CI19" s="384"/>
      <c r="CJ19" s="384"/>
      <c r="CK19" s="384"/>
      <c r="CL19" s="384"/>
      <c r="CM19" s="384"/>
      <c r="CN19" s="384"/>
      <c r="CO19" s="384"/>
      <c r="CP19" s="384"/>
      <c r="CQ19" s="385"/>
      <c r="CR19" s="364" t="s">
        <v>66</v>
      </c>
      <c r="CS19" s="365"/>
      <c r="CT19" s="365"/>
      <c r="CU19" s="365"/>
      <c r="CV19" s="365"/>
      <c r="CW19" s="365"/>
      <c r="CX19" s="365"/>
      <c r="CY19" s="366"/>
      <c r="CZ19" s="367" t="s">
        <v>66</v>
      </c>
      <c r="DA19" s="367"/>
      <c r="DB19" s="367"/>
      <c r="DC19" s="367"/>
      <c r="DD19" s="381" t="s">
        <v>66</v>
      </c>
      <c r="DE19" s="365"/>
      <c r="DF19" s="365"/>
      <c r="DG19" s="365"/>
      <c r="DH19" s="365"/>
      <c r="DI19" s="365"/>
      <c r="DJ19" s="365"/>
      <c r="DK19" s="365"/>
      <c r="DL19" s="365"/>
      <c r="DM19" s="365"/>
      <c r="DN19" s="365"/>
      <c r="DO19" s="365"/>
      <c r="DP19" s="366"/>
      <c r="DQ19" s="381" t="s">
        <v>66</v>
      </c>
      <c r="DR19" s="365"/>
      <c r="DS19" s="365"/>
      <c r="DT19" s="365"/>
      <c r="DU19" s="365"/>
      <c r="DV19" s="365"/>
      <c r="DW19" s="365"/>
      <c r="DX19" s="365"/>
      <c r="DY19" s="365"/>
      <c r="DZ19" s="365"/>
      <c r="EA19" s="365"/>
      <c r="EB19" s="365"/>
      <c r="EC19" s="382"/>
    </row>
    <row r="20" spans="2:133" ht="11.25" customHeight="1" x14ac:dyDescent="0.15">
      <c r="B20" s="371" t="s">
        <v>205</v>
      </c>
      <c r="C20" s="372"/>
      <c r="D20" s="372"/>
      <c r="E20" s="372"/>
      <c r="F20" s="372"/>
      <c r="G20" s="372"/>
      <c r="H20" s="372"/>
      <c r="I20" s="372"/>
      <c r="J20" s="372"/>
      <c r="K20" s="372"/>
      <c r="L20" s="372"/>
      <c r="M20" s="372"/>
      <c r="N20" s="372"/>
      <c r="O20" s="372"/>
      <c r="P20" s="372"/>
      <c r="Q20" s="373"/>
      <c r="R20" s="364">
        <v>466</v>
      </c>
      <c r="S20" s="365"/>
      <c r="T20" s="365"/>
      <c r="U20" s="365"/>
      <c r="V20" s="365"/>
      <c r="W20" s="365"/>
      <c r="X20" s="365"/>
      <c r="Y20" s="366"/>
      <c r="Z20" s="367">
        <v>0</v>
      </c>
      <c r="AA20" s="367"/>
      <c r="AB20" s="367"/>
      <c r="AC20" s="367"/>
      <c r="AD20" s="368">
        <v>466</v>
      </c>
      <c r="AE20" s="368"/>
      <c r="AF20" s="368"/>
      <c r="AG20" s="368"/>
      <c r="AH20" s="368"/>
      <c r="AI20" s="368"/>
      <c r="AJ20" s="368"/>
      <c r="AK20" s="368"/>
      <c r="AL20" s="374">
        <v>0</v>
      </c>
      <c r="AM20" s="375"/>
      <c r="AN20" s="375"/>
      <c r="AO20" s="376"/>
      <c r="AP20" s="371" t="s">
        <v>206</v>
      </c>
      <c r="AQ20" s="372"/>
      <c r="AR20" s="372"/>
      <c r="AS20" s="372"/>
      <c r="AT20" s="372"/>
      <c r="AU20" s="372"/>
      <c r="AV20" s="372"/>
      <c r="AW20" s="372"/>
      <c r="AX20" s="372"/>
      <c r="AY20" s="372"/>
      <c r="AZ20" s="372"/>
      <c r="BA20" s="372"/>
      <c r="BB20" s="372"/>
      <c r="BC20" s="372"/>
      <c r="BD20" s="372"/>
      <c r="BE20" s="372"/>
      <c r="BF20" s="373"/>
      <c r="BG20" s="364">
        <v>652</v>
      </c>
      <c r="BH20" s="365"/>
      <c r="BI20" s="365"/>
      <c r="BJ20" s="365"/>
      <c r="BK20" s="365"/>
      <c r="BL20" s="365"/>
      <c r="BM20" s="365"/>
      <c r="BN20" s="366"/>
      <c r="BO20" s="367">
        <v>0</v>
      </c>
      <c r="BP20" s="367"/>
      <c r="BQ20" s="367"/>
      <c r="BR20" s="367"/>
      <c r="BS20" s="381" t="s">
        <v>66</v>
      </c>
      <c r="BT20" s="365"/>
      <c r="BU20" s="365"/>
      <c r="BV20" s="365"/>
      <c r="BW20" s="365"/>
      <c r="BX20" s="365"/>
      <c r="BY20" s="365"/>
      <c r="BZ20" s="365"/>
      <c r="CA20" s="365"/>
      <c r="CB20" s="382"/>
      <c r="CD20" s="383" t="s">
        <v>207</v>
      </c>
      <c r="CE20" s="384"/>
      <c r="CF20" s="384"/>
      <c r="CG20" s="384"/>
      <c r="CH20" s="384"/>
      <c r="CI20" s="384"/>
      <c r="CJ20" s="384"/>
      <c r="CK20" s="384"/>
      <c r="CL20" s="384"/>
      <c r="CM20" s="384"/>
      <c r="CN20" s="384"/>
      <c r="CO20" s="384"/>
      <c r="CP20" s="384"/>
      <c r="CQ20" s="385"/>
      <c r="CR20" s="364">
        <v>19662041</v>
      </c>
      <c r="CS20" s="365"/>
      <c r="CT20" s="365"/>
      <c r="CU20" s="365"/>
      <c r="CV20" s="365"/>
      <c r="CW20" s="365"/>
      <c r="CX20" s="365"/>
      <c r="CY20" s="366"/>
      <c r="CZ20" s="367">
        <v>100</v>
      </c>
      <c r="DA20" s="367"/>
      <c r="DB20" s="367"/>
      <c r="DC20" s="367"/>
      <c r="DD20" s="381">
        <v>2940515</v>
      </c>
      <c r="DE20" s="365"/>
      <c r="DF20" s="365"/>
      <c r="DG20" s="365"/>
      <c r="DH20" s="365"/>
      <c r="DI20" s="365"/>
      <c r="DJ20" s="365"/>
      <c r="DK20" s="365"/>
      <c r="DL20" s="365"/>
      <c r="DM20" s="365"/>
      <c r="DN20" s="365"/>
      <c r="DO20" s="365"/>
      <c r="DP20" s="366"/>
      <c r="DQ20" s="381">
        <v>11070701</v>
      </c>
      <c r="DR20" s="365"/>
      <c r="DS20" s="365"/>
      <c r="DT20" s="365"/>
      <c r="DU20" s="365"/>
      <c r="DV20" s="365"/>
      <c r="DW20" s="365"/>
      <c r="DX20" s="365"/>
      <c r="DY20" s="365"/>
      <c r="DZ20" s="365"/>
      <c r="EA20" s="365"/>
      <c r="EB20" s="365"/>
      <c r="EC20" s="382"/>
    </row>
    <row r="21" spans="2:133" ht="11.25" customHeight="1" x14ac:dyDescent="0.15">
      <c r="B21" s="371" t="s">
        <v>208</v>
      </c>
      <c r="C21" s="372"/>
      <c r="D21" s="372"/>
      <c r="E21" s="372"/>
      <c r="F21" s="372"/>
      <c r="G21" s="372"/>
      <c r="H21" s="372"/>
      <c r="I21" s="372"/>
      <c r="J21" s="372"/>
      <c r="K21" s="372"/>
      <c r="L21" s="372"/>
      <c r="M21" s="372"/>
      <c r="N21" s="372"/>
      <c r="O21" s="372"/>
      <c r="P21" s="372"/>
      <c r="Q21" s="373"/>
      <c r="R21" s="364">
        <v>20819</v>
      </c>
      <c r="S21" s="365"/>
      <c r="T21" s="365"/>
      <c r="U21" s="365"/>
      <c r="V21" s="365"/>
      <c r="W21" s="365"/>
      <c r="X21" s="365"/>
      <c r="Y21" s="366"/>
      <c r="Z21" s="367">
        <v>0.1</v>
      </c>
      <c r="AA21" s="367"/>
      <c r="AB21" s="367"/>
      <c r="AC21" s="367"/>
      <c r="AD21" s="368">
        <v>20819</v>
      </c>
      <c r="AE21" s="368"/>
      <c r="AF21" s="368"/>
      <c r="AG21" s="368"/>
      <c r="AH21" s="368"/>
      <c r="AI21" s="368"/>
      <c r="AJ21" s="368"/>
      <c r="AK21" s="368"/>
      <c r="AL21" s="374">
        <v>0.2</v>
      </c>
      <c r="AM21" s="375"/>
      <c r="AN21" s="375"/>
      <c r="AO21" s="376"/>
      <c r="AP21" s="387" t="s">
        <v>209</v>
      </c>
      <c r="AQ21" s="388"/>
      <c r="AR21" s="388"/>
      <c r="AS21" s="388"/>
      <c r="AT21" s="388"/>
      <c r="AU21" s="388"/>
      <c r="AV21" s="388"/>
      <c r="AW21" s="388"/>
      <c r="AX21" s="388"/>
      <c r="AY21" s="388"/>
      <c r="AZ21" s="388"/>
      <c r="BA21" s="388"/>
      <c r="BB21" s="388"/>
      <c r="BC21" s="388"/>
      <c r="BD21" s="388"/>
      <c r="BE21" s="388"/>
      <c r="BF21" s="389"/>
      <c r="BG21" s="364">
        <v>652</v>
      </c>
      <c r="BH21" s="365"/>
      <c r="BI21" s="365"/>
      <c r="BJ21" s="365"/>
      <c r="BK21" s="365"/>
      <c r="BL21" s="365"/>
      <c r="BM21" s="365"/>
      <c r="BN21" s="366"/>
      <c r="BO21" s="367">
        <v>0</v>
      </c>
      <c r="BP21" s="367"/>
      <c r="BQ21" s="367"/>
      <c r="BR21" s="367"/>
      <c r="BS21" s="381" t="s">
        <v>66</v>
      </c>
      <c r="BT21" s="365"/>
      <c r="BU21" s="365"/>
      <c r="BV21" s="365"/>
      <c r="BW21" s="365"/>
      <c r="BX21" s="365"/>
      <c r="BY21" s="365"/>
      <c r="BZ21" s="365"/>
      <c r="CA21" s="365"/>
      <c r="CB21" s="382"/>
      <c r="CD21" s="390"/>
      <c r="CE21" s="391"/>
      <c r="CF21" s="391"/>
      <c r="CG21" s="391"/>
      <c r="CH21" s="391"/>
      <c r="CI21" s="391"/>
      <c r="CJ21" s="391"/>
      <c r="CK21" s="391"/>
      <c r="CL21" s="391"/>
      <c r="CM21" s="391"/>
      <c r="CN21" s="391"/>
      <c r="CO21" s="391"/>
      <c r="CP21" s="391"/>
      <c r="CQ21" s="392"/>
      <c r="CR21" s="393"/>
      <c r="CS21" s="394"/>
      <c r="CT21" s="394"/>
      <c r="CU21" s="394"/>
      <c r="CV21" s="394"/>
      <c r="CW21" s="394"/>
      <c r="CX21" s="394"/>
      <c r="CY21" s="395"/>
      <c r="CZ21" s="396"/>
      <c r="DA21" s="396"/>
      <c r="DB21" s="396"/>
      <c r="DC21" s="396"/>
      <c r="DD21" s="397"/>
      <c r="DE21" s="394"/>
      <c r="DF21" s="394"/>
      <c r="DG21" s="394"/>
      <c r="DH21" s="394"/>
      <c r="DI21" s="394"/>
      <c r="DJ21" s="394"/>
      <c r="DK21" s="394"/>
      <c r="DL21" s="394"/>
      <c r="DM21" s="394"/>
      <c r="DN21" s="394"/>
      <c r="DO21" s="394"/>
      <c r="DP21" s="395"/>
      <c r="DQ21" s="397"/>
      <c r="DR21" s="394"/>
      <c r="DS21" s="394"/>
      <c r="DT21" s="394"/>
      <c r="DU21" s="394"/>
      <c r="DV21" s="394"/>
      <c r="DW21" s="394"/>
      <c r="DX21" s="394"/>
      <c r="DY21" s="394"/>
      <c r="DZ21" s="394"/>
      <c r="EA21" s="394"/>
      <c r="EB21" s="394"/>
      <c r="EC21" s="398"/>
    </row>
    <row r="22" spans="2:133" ht="11.25" customHeight="1" x14ac:dyDescent="0.15">
      <c r="B22" s="371" t="s">
        <v>210</v>
      </c>
      <c r="C22" s="372"/>
      <c r="D22" s="372"/>
      <c r="E22" s="372"/>
      <c r="F22" s="372"/>
      <c r="G22" s="372"/>
      <c r="H22" s="372"/>
      <c r="I22" s="372"/>
      <c r="J22" s="372"/>
      <c r="K22" s="372"/>
      <c r="L22" s="372"/>
      <c r="M22" s="372"/>
      <c r="N22" s="372"/>
      <c r="O22" s="372"/>
      <c r="P22" s="372"/>
      <c r="Q22" s="373"/>
      <c r="R22" s="364">
        <v>5456367</v>
      </c>
      <c r="S22" s="365"/>
      <c r="T22" s="365"/>
      <c r="U22" s="365"/>
      <c r="V22" s="365"/>
      <c r="W22" s="365"/>
      <c r="X22" s="365"/>
      <c r="Y22" s="366"/>
      <c r="Z22" s="367">
        <v>26.1</v>
      </c>
      <c r="AA22" s="367"/>
      <c r="AB22" s="367"/>
      <c r="AC22" s="367"/>
      <c r="AD22" s="368">
        <v>4325417</v>
      </c>
      <c r="AE22" s="368"/>
      <c r="AF22" s="368"/>
      <c r="AG22" s="368"/>
      <c r="AH22" s="368"/>
      <c r="AI22" s="368"/>
      <c r="AJ22" s="368"/>
      <c r="AK22" s="368"/>
      <c r="AL22" s="374">
        <v>50.7</v>
      </c>
      <c r="AM22" s="375"/>
      <c r="AN22" s="375"/>
      <c r="AO22" s="376"/>
      <c r="AP22" s="387" t="s">
        <v>211</v>
      </c>
      <c r="AQ22" s="388"/>
      <c r="AR22" s="388"/>
      <c r="AS22" s="388"/>
      <c r="AT22" s="388"/>
      <c r="AU22" s="388"/>
      <c r="AV22" s="388"/>
      <c r="AW22" s="388"/>
      <c r="AX22" s="388"/>
      <c r="AY22" s="388"/>
      <c r="AZ22" s="388"/>
      <c r="BA22" s="388"/>
      <c r="BB22" s="388"/>
      <c r="BC22" s="388"/>
      <c r="BD22" s="388"/>
      <c r="BE22" s="388"/>
      <c r="BF22" s="389"/>
      <c r="BG22" s="364" t="s">
        <v>66</v>
      </c>
      <c r="BH22" s="365"/>
      <c r="BI22" s="365"/>
      <c r="BJ22" s="365"/>
      <c r="BK22" s="365"/>
      <c r="BL22" s="365"/>
      <c r="BM22" s="365"/>
      <c r="BN22" s="366"/>
      <c r="BO22" s="367" t="s">
        <v>66</v>
      </c>
      <c r="BP22" s="367"/>
      <c r="BQ22" s="367"/>
      <c r="BR22" s="367"/>
      <c r="BS22" s="381" t="s">
        <v>66</v>
      </c>
      <c r="BT22" s="365"/>
      <c r="BU22" s="365"/>
      <c r="BV22" s="365"/>
      <c r="BW22" s="365"/>
      <c r="BX22" s="365"/>
      <c r="BY22" s="365"/>
      <c r="BZ22" s="365"/>
      <c r="CA22" s="365"/>
      <c r="CB22" s="382"/>
      <c r="CD22" s="349" t="s">
        <v>212</v>
      </c>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1"/>
    </row>
    <row r="23" spans="2:133" ht="11.25" customHeight="1" x14ac:dyDescent="0.15">
      <c r="B23" s="371" t="s">
        <v>213</v>
      </c>
      <c r="C23" s="372"/>
      <c r="D23" s="372"/>
      <c r="E23" s="372"/>
      <c r="F23" s="372"/>
      <c r="G23" s="372"/>
      <c r="H23" s="372"/>
      <c r="I23" s="372"/>
      <c r="J23" s="372"/>
      <c r="K23" s="372"/>
      <c r="L23" s="372"/>
      <c r="M23" s="372"/>
      <c r="N23" s="372"/>
      <c r="O23" s="372"/>
      <c r="P23" s="372"/>
      <c r="Q23" s="373"/>
      <c r="R23" s="364">
        <v>4325417</v>
      </c>
      <c r="S23" s="365"/>
      <c r="T23" s="365"/>
      <c r="U23" s="365"/>
      <c r="V23" s="365"/>
      <c r="W23" s="365"/>
      <c r="X23" s="365"/>
      <c r="Y23" s="366"/>
      <c r="Z23" s="367">
        <v>20.7</v>
      </c>
      <c r="AA23" s="367"/>
      <c r="AB23" s="367"/>
      <c r="AC23" s="367"/>
      <c r="AD23" s="368">
        <v>4325417</v>
      </c>
      <c r="AE23" s="368"/>
      <c r="AF23" s="368"/>
      <c r="AG23" s="368"/>
      <c r="AH23" s="368"/>
      <c r="AI23" s="368"/>
      <c r="AJ23" s="368"/>
      <c r="AK23" s="368"/>
      <c r="AL23" s="374">
        <v>50.7</v>
      </c>
      <c r="AM23" s="375"/>
      <c r="AN23" s="375"/>
      <c r="AO23" s="376"/>
      <c r="AP23" s="387" t="s">
        <v>214</v>
      </c>
      <c r="AQ23" s="388"/>
      <c r="AR23" s="388"/>
      <c r="AS23" s="388"/>
      <c r="AT23" s="388"/>
      <c r="AU23" s="388"/>
      <c r="AV23" s="388"/>
      <c r="AW23" s="388"/>
      <c r="AX23" s="388"/>
      <c r="AY23" s="388"/>
      <c r="AZ23" s="388"/>
      <c r="BA23" s="388"/>
      <c r="BB23" s="388"/>
      <c r="BC23" s="388"/>
      <c r="BD23" s="388"/>
      <c r="BE23" s="388"/>
      <c r="BF23" s="389"/>
      <c r="BG23" s="364" t="s">
        <v>66</v>
      </c>
      <c r="BH23" s="365"/>
      <c r="BI23" s="365"/>
      <c r="BJ23" s="365"/>
      <c r="BK23" s="365"/>
      <c r="BL23" s="365"/>
      <c r="BM23" s="365"/>
      <c r="BN23" s="366"/>
      <c r="BO23" s="367" t="s">
        <v>66</v>
      </c>
      <c r="BP23" s="367"/>
      <c r="BQ23" s="367"/>
      <c r="BR23" s="367"/>
      <c r="BS23" s="381" t="s">
        <v>66</v>
      </c>
      <c r="BT23" s="365"/>
      <c r="BU23" s="365"/>
      <c r="BV23" s="365"/>
      <c r="BW23" s="365"/>
      <c r="BX23" s="365"/>
      <c r="BY23" s="365"/>
      <c r="BZ23" s="365"/>
      <c r="CA23" s="365"/>
      <c r="CB23" s="382"/>
      <c r="CD23" s="349" t="s">
        <v>154</v>
      </c>
      <c r="CE23" s="350"/>
      <c r="CF23" s="350"/>
      <c r="CG23" s="350"/>
      <c r="CH23" s="350"/>
      <c r="CI23" s="350"/>
      <c r="CJ23" s="350"/>
      <c r="CK23" s="350"/>
      <c r="CL23" s="350"/>
      <c r="CM23" s="350"/>
      <c r="CN23" s="350"/>
      <c r="CO23" s="350"/>
      <c r="CP23" s="350"/>
      <c r="CQ23" s="351"/>
      <c r="CR23" s="349" t="s">
        <v>215</v>
      </c>
      <c r="CS23" s="350"/>
      <c r="CT23" s="350"/>
      <c r="CU23" s="350"/>
      <c r="CV23" s="350"/>
      <c r="CW23" s="350"/>
      <c r="CX23" s="350"/>
      <c r="CY23" s="351"/>
      <c r="CZ23" s="349" t="s">
        <v>216</v>
      </c>
      <c r="DA23" s="350"/>
      <c r="DB23" s="350"/>
      <c r="DC23" s="351"/>
      <c r="DD23" s="349" t="s">
        <v>217</v>
      </c>
      <c r="DE23" s="350"/>
      <c r="DF23" s="350"/>
      <c r="DG23" s="350"/>
      <c r="DH23" s="350"/>
      <c r="DI23" s="350"/>
      <c r="DJ23" s="350"/>
      <c r="DK23" s="351"/>
      <c r="DL23" s="399" t="s">
        <v>218</v>
      </c>
      <c r="DM23" s="400"/>
      <c r="DN23" s="400"/>
      <c r="DO23" s="400"/>
      <c r="DP23" s="400"/>
      <c r="DQ23" s="400"/>
      <c r="DR23" s="400"/>
      <c r="DS23" s="400"/>
      <c r="DT23" s="400"/>
      <c r="DU23" s="400"/>
      <c r="DV23" s="401"/>
      <c r="DW23" s="349" t="s">
        <v>219</v>
      </c>
      <c r="DX23" s="350"/>
      <c r="DY23" s="350"/>
      <c r="DZ23" s="350"/>
      <c r="EA23" s="350"/>
      <c r="EB23" s="350"/>
      <c r="EC23" s="351"/>
    </row>
    <row r="24" spans="2:133" ht="11.25" customHeight="1" x14ac:dyDescent="0.15">
      <c r="B24" s="371" t="s">
        <v>220</v>
      </c>
      <c r="C24" s="372"/>
      <c r="D24" s="372"/>
      <c r="E24" s="372"/>
      <c r="F24" s="372"/>
      <c r="G24" s="372"/>
      <c r="H24" s="372"/>
      <c r="I24" s="372"/>
      <c r="J24" s="372"/>
      <c r="K24" s="372"/>
      <c r="L24" s="372"/>
      <c r="M24" s="372"/>
      <c r="N24" s="372"/>
      <c r="O24" s="372"/>
      <c r="P24" s="372"/>
      <c r="Q24" s="373"/>
      <c r="R24" s="364">
        <v>1130950</v>
      </c>
      <c r="S24" s="365"/>
      <c r="T24" s="365"/>
      <c r="U24" s="365"/>
      <c r="V24" s="365"/>
      <c r="W24" s="365"/>
      <c r="X24" s="365"/>
      <c r="Y24" s="366"/>
      <c r="Z24" s="367">
        <v>5.4</v>
      </c>
      <c r="AA24" s="367"/>
      <c r="AB24" s="367"/>
      <c r="AC24" s="367"/>
      <c r="AD24" s="368" t="s">
        <v>66</v>
      </c>
      <c r="AE24" s="368"/>
      <c r="AF24" s="368"/>
      <c r="AG24" s="368"/>
      <c r="AH24" s="368"/>
      <c r="AI24" s="368"/>
      <c r="AJ24" s="368"/>
      <c r="AK24" s="368"/>
      <c r="AL24" s="374" t="s">
        <v>66</v>
      </c>
      <c r="AM24" s="375"/>
      <c r="AN24" s="375"/>
      <c r="AO24" s="376"/>
      <c r="AP24" s="387" t="s">
        <v>221</v>
      </c>
      <c r="AQ24" s="388"/>
      <c r="AR24" s="388"/>
      <c r="AS24" s="388"/>
      <c r="AT24" s="388"/>
      <c r="AU24" s="388"/>
      <c r="AV24" s="388"/>
      <c r="AW24" s="388"/>
      <c r="AX24" s="388"/>
      <c r="AY24" s="388"/>
      <c r="AZ24" s="388"/>
      <c r="BA24" s="388"/>
      <c r="BB24" s="388"/>
      <c r="BC24" s="388"/>
      <c r="BD24" s="388"/>
      <c r="BE24" s="388"/>
      <c r="BF24" s="389"/>
      <c r="BG24" s="364" t="s">
        <v>66</v>
      </c>
      <c r="BH24" s="365"/>
      <c r="BI24" s="365"/>
      <c r="BJ24" s="365"/>
      <c r="BK24" s="365"/>
      <c r="BL24" s="365"/>
      <c r="BM24" s="365"/>
      <c r="BN24" s="366"/>
      <c r="BO24" s="367" t="s">
        <v>66</v>
      </c>
      <c r="BP24" s="367"/>
      <c r="BQ24" s="367"/>
      <c r="BR24" s="367"/>
      <c r="BS24" s="381" t="s">
        <v>66</v>
      </c>
      <c r="BT24" s="365"/>
      <c r="BU24" s="365"/>
      <c r="BV24" s="365"/>
      <c r="BW24" s="365"/>
      <c r="BX24" s="365"/>
      <c r="BY24" s="365"/>
      <c r="BZ24" s="365"/>
      <c r="CA24" s="365"/>
      <c r="CB24" s="382"/>
      <c r="CD24" s="377" t="s">
        <v>222</v>
      </c>
      <c r="CE24" s="378"/>
      <c r="CF24" s="378"/>
      <c r="CG24" s="378"/>
      <c r="CH24" s="378"/>
      <c r="CI24" s="378"/>
      <c r="CJ24" s="378"/>
      <c r="CK24" s="378"/>
      <c r="CL24" s="378"/>
      <c r="CM24" s="378"/>
      <c r="CN24" s="378"/>
      <c r="CO24" s="378"/>
      <c r="CP24" s="378"/>
      <c r="CQ24" s="379"/>
      <c r="CR24" s="356">
        <v>8029238</v>
      </c>
      <c r="CS24" s="357"/>
      <c r="CT24" s="357"/>
      <c r="CU24" s="357"/>
      <c r="CV24" s="357"/>
      <c r="CW24" s="357"/>
      <c r="CX24" s="357"/>
      <c r="CY24" s="358"/>
      <c r="CZ24" s="361">
        <v>40.799999999999997</v>
      </c>
      <c r="DA24" s="362"/>
      <c r="DB24" s="362"/>
      <c r="DC24" s="380"/>
      <c r="DD24" s="402">
        <v>5420226</v>
      </c>
      <c r="DE24" s="357"/>
      <c r="DF24" s="357"/>
      <c r="DG24" s="357"/>
      <c r="DH24" s="357"/>
      <c r="DI24" s="357"/>
      <c r="DJ24" s="357"/>
      <c r="DK24" s="358"/>
      <c r="DL24" s="402">
        <v>5166296</v>
      </c>
      <c r="DM24" s="357"/>
      <c r="DN24" s="357"/>
      <c r="DO24" s="357"/>
      <c r="DP24" s="357"/>
      <c r="DQ24" s="357"/>
      <c r="DR24" s="357"/>
      <c r="DS24" s="357"/>
      <c r="DT24" s="357"/>
      <c r="DU24" s="357"/>
      <c r="DV24" s="358"/>
      <c r="DW24" s="361">
        <v>58.4</v>
      </c>
      <c r="DX24" s="362"/>
      <c r="DY24" s="362"/>
      <c r="DZ24" s="362"/>
      <c r="EA24" s="362"/>
      <c r="EB24" s="362"/>
      <c r="EC24" s="363"/>
    </row>
    <row r="25" spans="2:133" ht="11.25" customHeight="1" x14ac:dyDescent="0.15">
      <c r="B25" s="371" t="s">
        <v>223</v>
      </c>
      <c r="C25" s="372"/>
      <c r="D25" s="372"/>
      <c r="E25" s="372"/>
      <c r="F25" s="372"/>
      <c r="G25" s="372"/>
      <c r="H25" s="372"/>
      <c r="I25" s="372"/>
      <c r="J25" s="372"/>
      <c r="K25" s="372"/>
      <c r="L25" s="372"/>
      <c r="M25" s="372"/>
      <c r="N25" s="372"/>
      <c r="O25" s="372"/>
      <c r="P25" s="372"/>
      <c r="Q25" s="373"/>
      <c r="R25" s="364" t="s">
        <v>66</v>
      </c>
      <c r="S25" s="365"/>
      <c r="T25" s="365"/>
      <c r="U25" s="365"/>
      <c r="V25" s="365"/>
      <c r="W25" s="365"/>
      <c r="X25" s="365"/>
      <c r="Y25" s="366"/>
      <c r="Z25" s="367" t="s">
        <v>66</v>
      </c>
      <c r="AA25" s="367"/>
      <c r="AB25" s="367"/>
      <c r="AC25" s="367"/>
      <c r="AD25" s="368" t="s">
        <v>66</v>
      </c>
      <c r="AE25" s="368"/>
      <c r="AF25" s="368"/>
      <c r="AG25" s="368"/>
      <c r="AH25" s="368"/>
      <c r="AI25" s="368"/>
      <c r="AJ25" s="368"/>
      <c r="AK25" s="368"/>
      <c r="AL25" s="374" t="s">
        <v>66</v>
      </c>
      <c r="AM25" s="375"/>
      <c r="AN25" s="375"/>
      <c r="AO25" s="376"/>
      <c r="AP25" s="387" t="s">
        <v>224</v>
      </c>
      <c r="AQ25" s="388"/>
      <c r="AR25" s="388"/>
      <c r="AS25" s="388"/>
      <c r="AT25" s="388"/>
      <c r="AU25" s="388"/>
      <c r="AV25" s="388"/>
      <c r="AW25" s="388"/>
      <c r="AX25" s="388"/>
      <c r="AY25" s="388"/>
      <c r="AZ25" s="388"/>
      <c r="BA25" s="388"/>
      <c r="BB25" s="388"/>
      <c r="BC25" s="388"/>
      <c r="BD25" s="388"/>
      <c r="BE25" s="388"/>
      <c r="BF25" s="389"/>
      <c r="BG25" s="364" t="s">
        <v>66</v>
      </c>
      <c r="BH25" s="365"/>
      <c r="BI25" s="365"/>
      <c r="BJ25" s="365"/>
      <c r="BK25" s="365"/>
      <c r="BL25" s="365"/>
      <c r="BM25" s="365"/>
      <c r="BN25" s="366"/>
      <c r="BO25" s="367" t="s">
        <v>66</v>
      </c>
      <c r="BP25" s="367"/>
      <c r="BQ25" s="367"/>
      <c r="BR25" s="367"/>
      <c r="BS25" s="381" t="s">
        <v>66</v>
      </c>
      <c r="BT25" s="365"/>
      <c r="BU25" s="365"/>
      <c r="BV25" s="365"/>
      <c r="BW25" s="365"/>
      <c r="BX25" s="365"/>
      <c r="BY25" s="365"/>
      <c r="BZ25" s="365"/>
      <c r="CA25" s="365"/>
      <c r="CB25" s="382"/>
      <c r="CD25" s="383" t="s">
        <v>225</v>
      </c>
      <c r="CE25" s="384"/>
      <c r="CF25" s="384"/>
      <c r="CG25" s="384"/>
      <c r="CH25" s="384"/>
      <c r="CI25" s="384"/>
      <c r="CJ25" s="384"/>
      <c r="CK25" s="384"/>
      <c r="CL25" s="384"/>
      <c r="CM25" s="384"/>
      <c r="CN25" s="384"/>
      <c r="CO25" s="384"/>
      <c r="CP25" s="384"/>
      <c r="CQ25" s="385"/>
      <c r="CR25" s="364">
        <v>2763968</v>
      </c>
      <c r="CS25" s="403"/>
      <c r="CT25" s="403"/>
      <c r="CU25" s="403"/>
      <c r="CV25" s="403"/>
      <c r="CW25" s="403"/>
      <c r="CX25" s="403"/>
      <c r="CY25" s="404"/>
      <c r="CZ25" s="374">
        <v>14.1</v>
      </c>
      <c r="DA25" s="405"/>
      <c r="DB25" s="405"/>
      <c r="DC25" s="406"/>
      <c r="DD25" s="381">
        <v>2617210</v>
      </c>
      <c r="DE25" s="403"/>
      <c r="DF25" s="403"/>
      <c r="DG25" s="403"/>
      <c r="DH25" s="403"/>
      <c r="DI25" s="403"/>
      <c r="DJ25" s="403"/>
      <c r="DK25" s="404"/>
      <c r="DL25" s="381">
        <v>2363720</v>
      </c>
      <c r="DM25" s="403"/>
      <c r="DN25" s="403"/>
      <c r="DO25" s="403"/>
      <c r="DP25" s="403"/>
      <c r="DQ25" s="403"/>
      <c r="DR25" s="403"/>
      <c r="DS25" s="403"/>
      <c r="DT25" s="403"/>
      <c r="DU25" s="403"/>
      <c r="DV25" s="404"/>
      <c r="DW25" s="374">
        <v>26.7</v>
      </c>
      <c r="DX25" s="405"/>
      <c r="DY25" s="405"/>
      <c r="DZ25" s="405"/>
      <c r="EA25" s="405"/>
      <c r="EB25" s="405"/>
      <c r="EC25" s="407"/>
    </row>
    <row r="26" spans="2:133" ht="11.25" customHeight="1" x14ac:dyDescent="0.15">
      <c r="B26" s="371" t="s">
        <v>226</v>
      </c>
      <c r="C26" s="372"/>
      <c r="D26" s="372"/>
      <c r="E26" s="372"/>
      <c r="F26" s="372"/>
      <c r="G26" s="372"/>
      <c r="H26" s="372"/>
      <c r="I26" s="372"/>
      <c r="J26" s="372"/>
      <c r="K26" s="372"/>
      <c r="L26" s="372"/>
      <c r="M26" s="372"/>
      <c r="N26" s="372"/>
      <c r="O26" s="372"/>
      <c r="P26" s="372"/>
      <c r="Q26" s="373"/>
      <c r="R26" s="364">
        <v>9657593</v>
      </c>
      <c r="S26" s="365"/>
      <c r="T26" s="365"/>
      <c r="U26" s="365"/>
      <c r="V26" s="365"/>
      <c r="W26" s="365"/>
      <c r="X26" s="365"/>
      <c r="Y26" s="366"/>
      <c r="Z26" s="367">
        <v>46.2</v>
      </c>
      <c r="AA26" s="367"/>
      <c r="AB26" s="367"/>
      <c r="AC26" s="367"/>
      <c r="AD26" s="368">
        <v>8526643</v>
      </c>
      <c r="AE26" s="368"/>
      <c r="AF26" s="368"/>
      <c r="AG26" s="368"/>
      <c r="AH26" s="368"/>
      <c r="AI26" s="368"/>
      <c r="AJ26" s="368"/>
      <c r="AK26" s="368"/>
      <c r="AL26" s="374">
        <v>100</v>
      </c>
      <c r="AM26" s="375"/>
      <c r="AN26" s="375"/>
      <c r="AO26" s="376"/>
      <c r="AP26" s="387" t="s">
        <v>227</v>
      </c>
      <c r="AQ26" s="408"/>
      <c r="AR26" s="408"/>
      <c r="AS26" s="408"/>
      <c r="AT26" s="408"/>
      <c r="AU26" s="408"/>
      <c r="AV26" s="408"/>
      <c r="AW26" s="408"/>
      <c r="AX26" s="408"/>
      <c r="AY26" s="408"/>
      <c r="AZ26" s="408"/>
      <c r="BA26" s="408"/>
      <c r="BB26" s="408"/>
      <c r="BC26" s="408"/>
      <c r="BD26" s="408"/>
      <c r="BE26" s="408"/>
      <c r="BF26" s="389"/>
      <c r="BG26" s="364" t="s">
        <v>66</v>
      </c>
      <c r="BH26" s="365"/>
      <c r="BI26" s="365"/>
      <c r="BJ26" s="365"/>
      <c r="BK26" s="365"/>
      <c r="BL26" s="365"/>
      <c r="BM26" s="365"/>
      <c r="BN26" s="366"/>
      <c r="BO26" s="367" t="s">
        <v>66</v>
      </c>
      <c r="BP26" s="367"/>
      <c r="BQ26" s="367"/>
      <c r="BR26" s="367"/>
      <c r="BS26" s="381" t="s">
        <v>66</v>
      </c>
      <c r="BT26" s="365"/>
      <c r="BU26" s="365"/>
      <c r="BV26" s="365"/>
      <c r="BW26" s="365"/>
      <c r="BX26" s="365"/>
      <c r="BY26" s="365"/>
      <c r="BZ26" s="365"/>
      <c r="CA26" s="365"/>
      <c r="CB26" s="382"/>
      <c r="CD26" s="383" t="s">
        <v>228</v>
      </c>
      <c r="CE26" s="384"/>
      <c r="CF26" s="384"/>
      <c r="CG26" s="384"/>
      <c r="CH26" s="384"/>
      <c r="CI26" s="384"/>
      <c r="CJ26" s="384"/>
      <c r="CK26" s="384"/>
      <c r="CL26" s="384"/>
      <c r="CM26" s="384"/>
      <c r="CN26" s="384"/>
      <c r="CO26" s="384"/>
      <c r="CP26" s="384"/>
      <c r="CQ26" s="385"/>
      <c r="CR26" s="364">
        <v>1840117</v>
      </c>
      <c r="CS26" s="365"/>
      <c r="CT26" s="365"/>
      <c r="CU26" s="365"/>
      <c r="CV26" s="365"/>
      <c r="CW26" s="365"/>
      <c r="CX26" s="365"/>
      <c r="CY26" s="366"/>
      <c r="CZ26" s="374">
        <v>9.4</v>
      </c>
      <c r="DA26" s="405"/>
      <c r="DB26" s="405"/>
      <c r="DC26" s="406"/>
      <c r="DD26" s="381">
        <v>1746263</v>
      </c>
      <c r="DE26" s="365"/>
      <c r="DF26" s="365"/>
      <c r="DG26" s="365"/>
      <c r="DH26" s="365"/>
      <c r="DI26" s="365"/>
      <c r="DJ26" s="365"/>
      <c r="DK26" s="366"/>
      <c r="DL26" s="381" t="s">
        <v>66</v>
      </c>
      <c r="DM26" s="365"/>
      <c r="DN26" s="365"/>
      <c r="DO26" s="365"/>
      <c r="DP26" s="365"/>
      <c r="DQ26" s="365"/>
      <c r="DR26" s="365"/>
      <c r="DS26" s="365"/>
      <c r="DT26" s="365"/>
      <c r="DU26" s="365"/>
      <c r="DV26" s="366"/>
      <c r="DW26" s="374" t="s">
        <v>66</v>
      </c>
      <c r="DX26" s="405"/>
      <c r="DY26" s="405"/>
      <c r="DZ26" s="405"/>
      <c r="EA26" s="405"/>
      <c r="EB26" s="405"/>
      <c r="EC26" s="407"/>
    </row>
    <row r="27" spans="2:133" ht="11.25" customHeight="1" x14ac:dyDescent="0.15">
      <c r="B27" s="371" t="s">
        <v>229</v>
      </c>
      <c r="C27" s="372"/>
      <c r="D27" s="372"/>
      <c r="E27" s="372"/>
      <c r="F27" s="372"/>
      <c r="G27" s="372"/>
      <c r="H27" s="372"/>
      <c r="I27" s="372"/>
      <c r="J27" s="372"/>
      <c r="K27" s="372"/>
      <c r="L27" s="372"/>
      <c r="M27" s="372"/>
      <c r="N27" s="372"/>
      <c r="O27" s="372"/>
      <c r="P27" s="372"/>
      <c r="Q27" s="373"/>
      <c r="R27" s="364">
        <v>2094</v>
      </c>
      <c r="S27" s="365"/>
      <c r="T27" s="365"/>
      <c r="U27" s="365"/>
      <c r="V27" s="365"/>
      <c r="W27" s="365"/>
      <c r="X27" s="365"/>
      <c r="Y27" s="366"/>
      <c r="Z27" s="367">
        <v>0</v>
      </c>
      <c r="AA27" s="367"/>
      <c r="AB27" s="367"/>
      <c r="AC27" s="367"/>
      <c r="AD27" s="368">
        <v>2094</v>
      </c>
      <c r="AE27" s="368"/>
      <c r="AF27" s="368"/>
      <c r="AG27" s="368"/>
      <c r="AH27" s="368"/>
      <c r="AI27" s="368"/>
      <c r="AJ27" s="368"/>
      <c r="AK27" s="368"/>
      <c r="AL27" s="374">
        <v>0</v>
      </c>
      <c r="AM27" s="375"/>
      <c r="AN27" s="375"/>
      <c r="AO27" s="376"/>
      <c r="AP27" s="371" t="s">
        <v>230</v>
      </c>
      <c r="AQ27" s="372"/>
      <c r="AR27" s="372"/>
      <c r="AS27" s="372"/>
      <c r="AT27" s="372"/>
      <c r="AU27" s="372"/>
      <c r="AV27" s="372"/>
      <c r="AW27" s="372"/>
      <c r="AX27" s="372"/>
      <c r="AY27" s="372"/>
      <c r="AZ27" s="372"/>
      <c r="BA27" s="372"/>
      <c r="BB27" s="372"/>
      <c r="BC27" s="372"/>
      <c r="BD27" s="372"/>
      <c r="BE27" s="372"/>
      <c r="BF27" s="373"/>
      <c r="BG27" s="364">
        <v>3543984</v>
      </c>
      <c r="BH27" s="365"/>
      <c r="BI27" s="365"/>
      <c r="BJ27" s="365"/>
      <c r="BK27" s="365"/>
      <c r="BL27" s="365"/>
      <c r="BM27" s="365"/>
      <c r="BN27" s="366"/>
      <c r="BO27" s="367">
        <v>100</v>
      </c>
      <c r="BP27" s="367"/>
      <c r="BQ27" s="367"/>
      <c r="BR27" s="367"/>
      <c r="BS27" s="381">
        <v>30111</v>
      </c>
      <c r="BT27" s="365"/>
      <c r="BU27" s="365"/>
      <c r="BV27" s="365"/>
      <c r="BW27" s="365"/>
      <c r="BX27" s="365"/>
      <c r="BY27" s="365"/>
      <c r="BZ27" s="365"/>
      <c r="CA27" s="365"/>
      <c r="CB27" s="382"/>
      <c r="CD27" s="383" t="s">
        <v>231</v>
      </c>
      <c r="CE27" s="384"/>
      <c r="CF27" s="384"/>
      <c r="CG27" s="384"/>
      <c r="CH27" s="384"/>
      <c r="CI27" s="384"/>
      <c r="CJ27" s="384"/>
      <c r="CK27" s="384"/>
      <c r="CL27" s="384"/>
      <c r="CM27" s="384"/>
      <c r="CN27" s="384"/>
      <c r="CO27" s="384"/>
      <c r="CP27" s="384"/>
      <c r="CQ27" s="385"/>
      <c r="CR27" s="364">
        <v>3228392</v>
      </c>
      <c r="CS27" s="403"/>
      <c r="CT27" s="403"/>
      <c r="CU27" s="403"/>
      <c r="CV27" s="403"/>
      <c r="CW27" s="403"/>
      <c r="CX27" s="403"/>
      <c r="CY27" s="404"/>
      <c r="CZ27" s="374">
        <v>16.399999999999999</v>
      </c>
      <c r="DA27" s="405"/>
      <c r="DB27" s="405"/>
      <c r="DC27" s="406"/>
      <c r="DD27" s="381">
        <v>890588</v>
      </c>
      <c r="DE27" s="403"/>
      <c r="DF27" s="403"/>
      <c r="DG27" s="403"/>
      <c r="DH27" s="403"/>
      <c r="DI27" s="403"/>
      <c r="DJ27" s="403"/>
      <c r="DK27" s="404"/>
      <c r="DL27" s="381">
        <v>890148</v>
      </c>
      <c r="DM27" s="403"/>
      <c r="DN27" s="403"/>
      <c r="DO27" s="403"/>
      <c r="DP27" s="403"/>
      <c r="DQ27" s="403"/>
      <c r="DR27" s="403"/>
      <c r="DS27" s="403"/>
      <c r="DT27" s="403"/>
      <c r="DU27" s="403"/>
      <c r="DV27" s="404"/>
      <c r="DW27" s="374">
        <v>10.1</v>
      </c>
      <c r="DX27" s="405"/>
      <c r="DY27" s="405"/>
      <c r="DZ27" s="405"/>
      <c r="EA27" s="405"/>
      <c r="EB27" s="405"/>
      <c r="EC27" s="407"/>
    </row>
    <row r="28" spans="2:133" ht="11.25" customHeight="1" x14ac:dyDescent="0.15">
      <c r="B28" s="371" t="s">
        <v>232</v>
      </c>
      <c r="C28" s="372"/>
      <c r="D28" s="372"/>
      <c r="E28" s="372"/>
      <c r="F28" s="372"/>
      <c r="G28" s="372"/>
      <c r="H28" s="372"/>
      <c r="I28" s="372"/>
      <c r="J28" s="372"/>
      <c r="K28" s="372"/>
      <c r="L28" s="372"/>
      <c r="M28" s="372"/>
      <c r="N28" s="372"/>
      <c r="O28" s="372"/>
      <c r="P28" s="372"/>
      <c r="Q28" s="373"/>
      <c r="R28" s="364">
        <v>96912</v>
      </c>
      <c r="S28" s="365"/>
      <c r="T28" s="365"/>
      <c r="U28" s="365"/>
      <c r="V28" s="365"/>
      <c r="W28" s="365"/>
      <c r="X28" s="365"/>
      <c r="Y28" s="366"/>
      <c r="Z28" s="367">
        <v>0.5</v>
      </c>
      <c r="AA28" s="367"/>
      <c r="AB28" s="367"/>
      <c r="AC28" s="367"/>
      <c r="AD28" s="368" t="s">
        <v>66</v>
      </c>
      <c r="AE28" s="368"/>
      <c r="AF28" s="368"/>
      <c r="AG28" s="368"/>
      <c r="AH28" s="368"/>
      <c r="AI28" s="368"/>
      <c r="AJ28" s="368"/>
      <c r="AK28" s="368"/>
      <c r="AL28" s="374" t="s">
        <v>66</v>
      </c>
      <c r="AM28" s="375"/>
      <c r="AN28" s="375"/>
      <c r="AO28" s="376"/>
      <c r="AP28" s="371"/>
      <c r="AQ28" s="372"/>
      <c r="AR28" s="372"/>
      <c r="AS28" s="372"/>
      <c r="AT28" s="372"/>
      <c r="AU28" s="372"/>
      <c r="AV28" s="372"/>
      <c r="AW28" s="372"/>
      <c r="AX28" s="372"/>
      <c r="AY28" s="372"/>
      <c r="AZ28" s="372"/>
      <c r="BA28" s="372"/>
      <c r="BB28" s="372"/>
      <c r="BC28" s="372"/>
      <c r="BD28" s="372"/>
      <c r="BE28" s="372"/>
      <c r="BF28" s="373"/>
      <c r="BG28" s="364"/>
      <c r="BH28" s="365"/>
      <c r="BI28" s="365"/>
      <c r="BJ28" s="365"/>
      <c r="BK28" s="365"/>
      <c r="BL28" s="365"/>
      <c r="BM28" s="365"/>
      <c r="BN28" s="366"/>
      <c r="BO28" s="367"/>
      <c r="BP28" s="367"/>
      <c r="BQ28" s="367"/>
      <c r="BR28" s="367"/>
      <c r="BS28" s="381"/>
      <c r="BT28" s="365"/>
      <c r="BU28" s="365"/>
      <c r="BV28" s="365"/>
      <c r="BW28" s="365"/>
      <c r="BX28" s="365"/>
      <c r="BY28" s="365"/>
      <c r="BZ28" s="365"/>
      <c r="CA28" s="365"/>
      <c r="CB28" s="382"/>
      <c r="CD28" s="383" t="s">
        <v>233</v>
      </c>
      <c r="CE28" s="384"/>
      <c r="CF28" s="384"/>
      <c r="CG28" s="384"/>
      <c r="CH28" s="384"/>
      <c r="CI28" s="384"/>
      <c r="CJ28" s="384"/>
      <c r="CK28" s="384"/>
      <c r="CL28" s="384"/>
      <c r="CM28" s="384"/>
      <c r="CN28" s="384"/>
      <c r="CO28" s="384"/>
      <c r="CP28" s="384"/>
      <c r="CQ28" s="385"/>
      <c r="CR28" s="364">
        <v>2036878</v>
      </c>
      <c r="CS28" s="365"/>
      <c r="CT28" s="365"/>
      <c r="CU28" s="365"/>
      <c r="CV28" s="365"/>
      <c r="CW28" s="365"/>
      <c r="CX28" s="365"/>
      <c r="CY28" s="366"/>
      <c r="CZ28" s="374">
        <v>10.4</v>
      </c>
      <c r="DA28" s="405"/>
      <c r="DB28" s="405"/>
      <c r="DC28" s="406"/>
      <c r="DD28" s="381">
        <v>1912428</v>
      </c>
      <c r="DE28" s="365"/>
      <c r="DF28" s="365"/>
      <c r="DG28" s="365"/>
      <c r="DH28" s="365"/>
      <c r="DI28" s="365"/>
      <c r="DJ28" s="365"/>
      <c r="DK28" s="366"/>
      <c r="DL28" s="381">
        <v>1912428</v>
      </c>
      <c r="DM28" s="365"/>
      <c r="DN28" s="365"/>
      <c r="DO28" s="365"/>
      <c r="DP28" s="365"/>
      <c r="DQ28" s="365"/>
      <c r="DR28" s="365"/>
      <c r="DS28" s="365"/>
      <c r="DT28" s="365"/>
      <c r="DU28" s="365"/>
      <c r="DV28" s="366"/>
      <c r="DW28" s="374">
        <v>21.6</v>
      </c>
      <c r="DX28" s="405"/>
      <c r="DY28" s="405"/>
      <c r="DZ28" s="405"/>
      <c r="EA28" s="405"/>
      <c r="EB28" s="405"/>
      <c r="EC28" s="407"/>
    </row>
    <row r="29" spans="2:133" ht="11.25" customHeight="1" x14ac:dyDescent="0.15">
      <c r="B29" s="371" t="s">
        <v>234</v>
      </c>
      <c r="C29" s="372"/>
      <c r="D29" s="372"/>
      <c r="E29" s="372"/>
      <c r="F29" s="372"/>
      <c r="G29" s="372"/>
      <c r="H29" s="372"/>
      <c r="I29" s="372"/>
      <c r="J29" s="372"/>
      <c r="K29" s="372"/>
      <c r="L29" s="372"/>
      <c r="M29" s="372"/>
      <c r="N29" s="372"/>
      <c r="O29" s="372"/>
      <c r="P29" s="372"/>
      <c r="Q29" s="373"/>
      <c r="R29" s="364">
        <v>267360</v>
      </c>
      <c r="S29" s="365"/>
      <c r="T29" s="365"/>
      <c r="U29" s="365"/>
      <c r="V29" s="365"/>
      <c r="W29" s="365"/>
      <c r="X29" s="365"/>
      <c r="Y29" s="366"/>
      <c r="Z29" s="367">
        <v>1.3</v>
      </c>
      <c r="AA29" s="367"/>
      <c r="AB29" s="367"/>
      <c r="AC29" s="367"/>
      <c r="AD29" s="368" t="s">
        <v>66</v>
      </c>
      <c r="AE29" s="368"/>
      <c r="AF29" s="368"/>
      <c r="AG29" s="368"/>
      <c r="AH29" s="368"/>
      <c r="AI29" s="368"/>
      <c r="AJ29" s="368"/>
      <c r="AK29" s="368"/>
      <c r="AL29" s="374" t="s">
        <v>66</v>
      </c>
      <c r="AM29" s="375"/>
      <c r="AN29" s="375"/>
      <c r="AO29" s="376"/>
      <c r="AP29" s="409"/>
      <c r="AQ29" s="410"/>
      <c r="AR29" s="410"/>
      <c r="AS29" s="410"/>
      <c r="AT29" s="410"/>
      <c r="AU29" s="410"/>
      <c r="AV29" s="410"/>
      <c r="AW29" s="410"/>
      <c r="AX29" s="410"/>
      <c r="AY29" s="410"/>
      <c r="AZ29" s="410"/>
      <c r="BA29" s="410"/>
      <c r="BB29" s="410"/>
      <c r="BC29" s="410"/>
      <c r="BD29" s="410"/>
      <c r="BE29" s="410"/>
      <c r="BF29" s="411"/>
      <c r="BG29" s="364"/>
      <c r="BH29" s="365"/>
      <c r="BI29" s="365"/>
      <c r="BJ29" s="365"/>
      <c r="BK29" s="365"/>
      <c r="BL29" s="365"/>
      <c r="BM29" s="365"/>
      <c r="BN29" s="366"/>
      <c r="BO29" s="367"/>
      <c r="BP29" s="367"/>
      <c r="BQ29" s="367"/>
      <c r="BR29" s="367"/>
      <c r="BS29" s="368"/>
      <c r="BT29" s="368"/>
      <c r="BU29" s="368"/>
      <c r="BV29" s="368"/>
      <c r="BW29" s="368"/>
      <c r="BX29" s="368"/>
      <c r="BY29" s="368"/>
      <c r="BZ29" s="368"/>
      <c r="CA29" s="368"/>
      <c r="CB29" s="369"/>
      <c r="CD29" s="412" t="s">
        <v>235</v>
      </c>
      <c r="CE29" s="413"/>
      <c r="CF29" s="383" t="s">
        <v>236</v>
      </c>
      <c r="CG29" s="384"/>
      <c r="CH29" s="384"/>
      <c r="CI29" s="384"/>
      <c r="CJ29" s="384"/>
      <c r="CK29" s="384"/>
      <c r="CL29" s="384"/>
      <c r="CM29" s="384"/>
      <c r="CN29" s="384"/>
      <c r="CO29" s="384"/>
      <c r="CP29" s="384"/>
      <c r="CQ29" s="385"/>
      <c r="CR29" s="364">
        <v>2036874</v>
      </c>
      <c r="CS29" s="403"/>
      <c r="CT29" s="403"/>
      <c r="CU29" s="403"/>
      <c r="CV29" s="403"/>
      <c r="CW29" s="403"/>
      <c r="CX29" s="403"/>
      <c r="CY29" s="404"/>
      <c r="CZ29" s="374">
        <v>10.4</v>
      </c>
      <c r="DA29" s="405"/>
      <c r="DB29" s="405"/>
      <c r="DC29" s="406"/>
      <c r="DD29" s="381">
        <v>1912424</v>
      </c>
      <c r="DE29" s="403"/>
      <c r="DF29" s="403"/>
      <c r="DG29" s="403"/>
      <c r="DH29" s="403"/>
      <c r="DI29" s="403"/>
      <c r="DJ29" s="403"/>
      <c r="DK29" s="404"/>
      <c r="DL29" s="381">
        <v>1912424</v>
      </c>
      <c r="DM29" s="403"/>
      <c r="DN29" s="403"/>
      <c r="DO29" s="403"/>
      <c r="DP29" s="403"/>
      <c r="DQ29" s="403"/>
      <c r="DR29" s="403"/>
      <c r="DS29" s="403"/>
      <c r="DT29" s="403"/>
      <c r="DU29" s="403"/>
      <c r="DV29" s="404"/>
      <c r="DW29" s="374">
        <v>21.6</v>
      </c>
      <c r="DX29" s="405"/>
      <c r="DY29" s="405"/>
      <c r="DZ29" s="405"/>
      <c r="EA29" s="405"/>
      <c r="EB29" s="405"/>
      <c r="EC29" s="407"/>
    </row>
    <row r="30" spans="2:133" ht="11.25" customHeight="1" x14ac:dyDescent="0.15">
      <c r="B30" s="371" t="s">
        <v>237</v>
      </c>
      <c r="C30" s="372"/>
      <c r="D30" s="372"/>
      <c r="E30" s="372"/>
      <c r="F30" s="372"/>
      <c r="G30" s="372"/>
      <c r="H30" s="372"/>
      <c r="I30" s="372"/>
      <c r="J30" s="372"/>
      <c r="K30" s="372"/>
      <c r="L30" s="372"/>
      <c r="M30" s="372"/>
      <c r="N30" s="372"/>
      <c r="O30" s="372"/>
      <c r="P30" s="372"/>
      <c r="Q30" s="373"/>
      <c r="R30" s="364">
        <v>89318</v>
      </c>
      <c r="S30" s="365"/>
      <c r="T30" s="365"/>
      <c r="U30" s="365"/>
      <c r="V30" s="365"/>
      <c r="W30" s="365"/>
      <c r="X30" s="365"/>
      <c r="Y30" s="366"/>
      <c r="Z30" s="367">
        <v>0.4</v>
      </c>
      <c r="AA30" s="367"/>
      <c r="AB30" s="367"/>
      <c r="AC30" s="367"/>
      <c r="AD30" s="368" t="s">
        <v>66</v>
      </c>
      <c r="AE30" s="368"/>
      <c r="AF30" s="368"/>
      <c r="AG30" s="368"/>
      <c r="AH30" s="368"/>
      <c r="AI30" s="368"/>
      <c r="AJ30" s="368"/>
      <c r="AK30" s="368"/>
      <c r="AL30" s="374" t="s">
        <v>66</v>
      </c>
      <c r="AM30" s="375"/>
      <c r="AN30" s="375"/>
      <c r="AO30" s="376"/>
      <c r="AP30" s="346" t="s">
        <v>154</v>
      </c>
      <c r="AQ30" s="347"/>
      <c r="AR30" s="347"/>
      <c r="AS30" s="347"/>
      <c r="AT30" s="347"/>
      <c r="AU30" s="347"/>
      <c r="AV30" s="347"/>
      <c r="AW30" s="347"/>
      <c r="AX30" s="347"/>
      <c r="AY30" s="347"/>
      <c r="AZ30" s="347"/>
      <c r="BA30" s="347"/>
      <c r="BB30" s="347"/>
      <c r="BC30" s="347"/>
      <c r="BD30" s="347"/>
      <c r="BE30" s="347"/>
      <c r="BF30" s="348"/>
      <c r="BG30" s="346" t="s">
        <v>238</v>
      </c>
      <c r="BH30" s="414"/>
      <c r="BI30" s="414"/>
      <c r="BJ30" s="414"/>
      <c r="BK30" s="414"/>
      <c r="BL30" s="414"/>
      <c r="BM30" s="414"/>
      <c r="BN30" s="414"/>
      <c r="BO30" s="414"/>
      <c r="BP30" s="414"/>
      <c r="BQ30" s="415"/>
      <c r="BR30" s="346" t="s">
        <v>239</v>
      </c>
      <c r="BS30" s="414"/>
      <c r="BT30" s="414"/>
      <c r="BU30" s="414"/>
      <c r="BV30" s="414"/>
      <c r="BW30" s="414"/>
      <c r="BX30" s="414"/>
      <c r="BY30" s="414"/>
      <c r="BZ30" s="414"/>
      <c r="CA30" s="414"/>
      <c r="CB30" s="415"/>
      <c r="CD30" s="416"/>
      <c r="CE30" s="417"/>
      <c r="CF30" s="383" t="s">
        <v>240</v>
      </c>
      <c r="CG30" s="384"/>
      <c r="CH30" s="384"/>
      <c r="CI30" s="384"/>
      <c r="CJ30" s="384"/>
      <c r="CK30" s="384"/>
      <c r="CL30" s="384"/>
      <c r="CM30" s="384"/>
      <c r="CN30" s="384"/>
      <c r="CO30" s="384"/>
      <c r="CP30" s="384"/>
      <c r="CQ30" s="385"/>
      <c r="CR30" s="364">
        <v>1918360</v>
      </c>
      <c r="CS30" s="365"/>
      <c r="CT30" s="365"/>
      <c r="CU30" s="365"/>
      <c r="CV30" s="365"/>
      <c r="CW30" s="365"/>
      <c r="CX30" s="365"/>
      <c r="CY30" s="366"/>
      <c r="CZ30" s="374">
        <v>9.8000000000000007</v>
      </c>
      <c r="DA30" s="405"/>
      <c r="DB30" s="405"/>
      <c r="DC30" s="406"/>
      <c r="DD30" s="381">
        <v>1802056</v>
      </c>
      <c r="DE30" s="365"/>
      <c r="DF30" s="365"/>
      <c r="DG30" s="365"/>
      <c r="DH30" s="365"/>
      <c r="DI30" s="365"/>
      <c r="DJ30" s="365"/>
      <c r="DK30" s="366"/>
      <c r="DL30" s="381">
        <v>1802056</v>
      </c>
      <c r="DM30" s="365"/>
      <c r="DN30" s="365"/>
      <c r="DO30" s="365"/>
      <c r="DP30" s="365"/>
      <c r="DQ30" s="365"/>
      <c r="DR30" s="365"/>
      <c r="DS30" s="365"/>
      <c r="DT30" s="365"/>
      <c r="DU30" s="365"/>
      <c r="DV30" s="366"/>
      <c r="DW30" s="374">
        <v>20.399999999999999</v>
      </c>
      <c r="DX30" s="405"/>
      <c r="DY30" s="405"/>
      <c r="DZ30" s="405"/>
      <c r="EA30" s="405"/>
      <c r="EB30" s="405"/>
      <c r="EC30" s="407"/>
    </row>
    <row r="31" spans="2:133" ht="11.25" customHeight="1" x14ac:dyDescent="0.15">
      <c r="B31" s="371" t="s">
        <v>241</v>
      </c>
      <c r="C31" s="372"/>
      <c r="D31" s="372"/>
      <c r="E31" s="372"/>
      <c r="F31" s="372"/>
      <c r="G31" s="372"/>
      <c r="H31" s="372"/>
      <c r="I31" s="372"/>
      <c r="J31" s="372"/>
      <c r="K31" s="372"/>
      <c r="L31" s="372"/>
      <c r="M31" s="372"/>
      <c r="N31" s="372"/>
      <c r="O31" s="372"/>
      <c r="P31" s="372"/>
      <c r="Q31" s="373"/>
      <c r="R31" s="364">
        <v>2855277</v>
      </c>
      <c r="S31" s="365"/>
      <c r="T31" s="365"/>
      <c r="U31" s="365"/>
      <c r="V31" s="365"/>
      <c r="W31" s="365"/>
      <c r="X31" s="365"/>
      <c r="Y31" s="366"/>
      <c r="Z31" s="367">
        <v>13.7</v>
      </c>
      <c r="AA31" s="367"/>
      <c r="AB31" s="367"/>
      <c r="AC31" s="367"/>
      <c r="AD31" s="368" t="s">
        <v>66</v>
      </c>
      <c r="AE31" s="368"/>
      <c r="AF31" s="368"/>
      <c r="AG31" s="368"/>
      <c r="AH31" s="368"/>
      <c r="AI31" s="368"/>
      <c r="AJ31" s="368"/>
      <c r="AK31" s="368"/>
      <c r="AL31" s="374" t="s">
        <v>66</v>
      </c>
      <c r="AM31" s="375"/>
      <c r="AN31" s="375"/>
      <c r="AO31" s="376"/>
      <c r="AP31" s="418" t="s">
        <v>242</v>
      </c>
      <c r="AQ31" s="419"/>
      <c r="AR31" s="419"/>
      <c r="AS31" s="419"/>
      <c r="AT31" s="420" t="s">
        <v>243</v>
      </c>
      <c r="AU31" s="421"/>
      <c r="AV31" s="421"/>
      <c r="AW31" s="421"/>
      <c r="AX31" s="353" t="s">
        <v>120</v>
      </c>
      <c r="AY31" s="354"/>
      <c r="AZ31" s="354"/>
      <c r="BA31" s="354"/>
      <c r="BB31" s="354"/>
      <c r="BC31" s="354"/>
      <c r="BD31" s="354"/>
      <c r="BE31" s="354"/>
      <c r="BF31" s="355"/>
      <c r="BG31" s="422">
        <v>99.7</v>
      </c>
      <c r="BH31" s="423"/>
      <c r="BI31" s="423"/>
      <c r="BJ31" s="423"/>
      <c r="BK31" s="423"/>
      <c r="BL31" s="423"/>
      <c r="BM31" s="362">
        <v>98.6</v>
      </c>
      <c r="BN31" s="423"/>
      <c r="BO31" s="423"/>
      <c r="BP31" s="423"/>
      <c r="BQ31" s="424"/>
      <c r="BR31" s="422">
        <v>99.7</v>
      </c>
      <c r="BS31" s="423"/>
      <c r="BT31" s="423"/>
      <c r="BU31" s="423"/>
      <c r="BV31" s="423"/>
      <c r="BW31" s="423"/>
      <c r="BX31" s="362">
        <v>98.6</v>
      </c>
      <c r="BY31" s="423"/>
      <c r="BZ31" s="423"/>
      <c r="CA31" s="423"/>
      <c r="CB31" s="424"/>
      <c r="CD31" s="416"/>
      <c r="CE31" s="417"/>
      <c r="CF31" s="383" t="s">
        <v>244</v>
      </c>
      <c r="CG31" s="384"/>
      <c r="CH31" s="384"/>
      <c r="CI31" s="384"/>
      <c r="CJ31" s="384"/>
      <c r="CK31" s="384"/>
      <c r="CL31" s="384"/>
      <c r="CM31" s="384"/>
      <c r="CN31" s="384"/>
      <c r="CO31" s="384"/>
      <c r="CP31" s="384"/>
      <c r="CQ31" s="385"/>
      <c r="CR31" s="364">
        <v>118514</v>
      </c>
      <c r="CS31" s="403"/>
      <c r="CT31" s="403"/>
      <c r="CU31" s="403"/>
      <c r="CV31" s="403"/>
      <c r="CW31" s="403"/>
      <c r="CX31" s="403"/>
      <c r="CY31" s="404"/>
      <c r="CZ31" s="374">
        <v>0.6</v>
      </c>
      <c r="DA31" s="405"/>
      <c r="DB31" s="405"/>
      <c r="DC31" s="406"/>
      <c r="DD31" s="381">
        <v>110368</v>
      </c>
      <c r="DE31" s="403"/>
      <c r="DF31" s="403"/>
      <c r="DG31" s="403"/>
      <c r="DH31" s="403"/>
      <c r="DI31" s="403"/>
      <c r="DJ31" s="403"/>
      <c r="DK31" s="404"/>
      <c r="DL31" s="381">
        <v>110368</v>
      </c>
      <c r="DM31" s="403"/>
      <c r="DN31" s="403"/>
      <c r="DO31" s="403"/>
      <c r="DP31" s="403"/>
      <c r="DQ31" s="403"/>
      <c r="DR31" s="403"/>
      <c r="DS31" s="403"/>
      <c r="DT31" s="403"/>
      <c r="DU31" s="403"/>
      <c r="DV31" s="404"/>
      <c r="DW31" s="374">
        <v>1.2</v>
      </c>
      <c r="DX31" s="405"/>
      <c r="DY31" s="405"/>
      <c r="DZ31" s="405"/>
      <c r="EA31" s="405"/>
      <c r="EB31" s="405"/>
      <c r="EC31" s="407"/>
    </row>
    <row r="32" spans="2:133" ht="11.25" customHeight="1" x14ac:dyDescent="0.15">
      <c r="B32" s="425" t="s">
        <v>245</v>
      </c>
      <c r="C32" s="426"/>
      <c r="D32" s="426"/>
      <c r="E32" s="426"/>
      <c r="F32" s="426"/>
      <c r="G32" s="426"/>
      <c r="H32" s="426"/>
      <c r="I32" s="426"/>
      <c r="J32" s="426"/>
      <c r="K32" s="426"/>
      <c r="L32" s="426"/>
      <c r="M32" s="426"/>
      <c r="N32" s="426"/>
      <c r="O32" s="426"/>
      <c r="P32" s="426"/>
      <c r="Q32" s="427"/>
      <c r="R32" s="364" t="s">
        <v>66</v>
      </c>
      <c r="S32" s="365"/>
      <c r="T32" s="365"/>
      <c r="U32" s="365"/>
      <c r="V32" s="365"/>
      <c r="W32" s="365"/>
      <c r="X32" s="365"/>
      <c r="Y32" s="366"/>
      <c r="Z32" s="367" t="s">
        <v>66</v>
      </c>
      <c r="AA32" s="367"/>
      <c r="AB32" s="367"/>
      <c r="AC32" s="367"/>
      <c r="AD32" s="368" t="s">
        <v>66</v>
      </c>
      <c r="AE32" s="368"/>
      <c r="AF32" s="368"/>
      <c r="AG32" s="368"/>
      <c r="AH32" s="368"/>
      <c r="AI32" s="368"/>
      <c r="AJ32" s="368"/>
      <c r="AK32" s="368"/>
      <c r="AL32" s="374" t="s">
        <v>66</v>
      </c>
      <c r="AM32" s="375"/>
      <c r="AN32" s="375"/>
      <c r="AO32" s="376"/>
      <c r="AP32" s="428"/>
      <c r="AQ32" s="429"/>
      <c r="AR32" s="429"/>
      <c r="AS32" s="429"/>
      <c r="AT32" s="430"/>
      <c r="AU32" s="370" t="s">
        <v>246</v>
      </c>
      <c r="AV32" s="370"/>
      <c r="AW32" s="370"/>
      <c r="AX32" s="371" t="s">
        <v>247</v>
      </c>
      <c r="AY32" s="372"/>
      <c r="AZ32" s="372"/>
      <c r="BA32" s="372"/>
      <c r="BB32" s="372"/>
      <c r="BC32" s="372"/>
      <c r="BD32" s="372"/>
      <c r="BE32" s="372"/>
      <c r="BF32" s="373"/>
      <c r="BG32" s="431">
        <v>99.5</v>
      </c>
      <c r="BH32" s="403"/>
      <c r="BI32" s="403"/>
      <c r="BJ32" s="403"/>
      <c r="BK32" s="403"/>
      <c r="BL32" s="403"/>
      <c r="BM32" s="375">
        <v>97.9</v>
      </c>
      <c r="BN32" s="432"/>
      <c r="BO32" s="432"/>
      <c r="BP32" s="432"/>
      <c r="BQ32" s="433"/>
      <c r="BR32" s="431">
        <v>99.5</v>
      </c>
      <c r="BS32" s="403"/>
      <c r="BT32" s="403"/>
      <c r="BU32" s="403"/>
      <c r="BV32" s="403"/>
      <c r="BW32" s="403"/>
      <c r="BX32" s="375">
        <v>97.9</v>
      </c>
      <c r="BY32" s="432"/>
      <c r="BZ32" s="432"/>
      <c r="CA32" s="432"/>
      <c r="CB32" s="433"/>
      <c r="CD32" s="434"/>
      <c r="CE32" s="435"/>
      <c r="CF32" s="383" t="s">
        <v>248</v>
      </c>
      <c r="CG32" s="384"/>
      <c r="CH32" s="384"/>
      <c r="CI32" s="384"/>
      <c r="CJ32" s="384"/>
      <c r="CK32" s="384"/>
      <c r="CL32" s="384"/>
      <c r="CM32" s="384"/>
      <c r="CN32" s="384"/>
      <c r="CO32" s="384"/>
      <c r="CP32" s="384"/>
      <c r="CQ32" s="385"/>
      <c r="CR32" s="364">
        <v>4</v>
      </c>
      <c r="CS32" s="365"/>
      <c r="CT32" s="365"/>
      <c r="CU32" s="365"/>
      <c r="CV32" s="365"/>
      <c r="CW32" s="365"/>
      <c r="CX32" s="365"/>
      <c r="CY32" s="366"/>
      <c r="CZ32" s="374">
        <v>0</v>
      </c>
      <c r="DA32" s="405"/>
      <c r="DB32" s="405"/>
      <c r="DC32" s="406"/>
      <c r="DD32" s="381">
        <v>4</v>
      </c>
      <c r="DE32" s="365"/>
      <c r="DF32" s="365"/>
      <c r="DG32" s="365"/>
      <c r="DH32" s="365"/>
      <c r="DI32" s="365"/>
      <c r="DJ32" s="365"/>
      <c r="DK32" s="366"/>
      <c r="DL32" s="381">
        <v>4</v>
      </c>
      <c r="DM32" s="365"/>
      <c r="DN32" s="365"/>
      <c r="DO32" s="365"/>
      <c r="DP32" s="365"/>
      <c r="DQ32" s="365"/>
      <c r="DR32" s="365"/>
      <c r="DS32" s="365"/>
      <c r="DT32" s="365"/>
      <c r="DU32" s="365"/>
      <c r="DV32" s="366"/>
      <c r="DW32" s="374">
        <v>0</v>
      </c>
      <c r="DX32" s="405"/>
      <c r="DY32" s="405"/>
      <c r="DZ32" s="405"/>
      <c r="EA32" s="405"/>
      <c r="EB32" s="405"/>
      <c r="EC32" s="407"/>
    </row>
    <row r="33" spans="2:133" ht="11.25" customHeight="1" x14ac:dyDescent="0.15">
      <c r="B33" s="371" t="s">
        <v>249</v>
      </c>
      <c r="C33" s="372"/>
      <c r="D33" s="372"/>
      <c r="E33" s="372"/>
      <c r="F33" s="372"/>
      <c r="G33" s="372"/>
      <c r="H33" s="372"/>
      <c r="I33" s="372"/>
      <c r="J33" s="372"/>
      <c r="K33" s="372"/>
      <c r="L33" s="372"/>
      <c r="M33" s="372"/>
      <c r="N33" s="372"/>
      <c r="O33" s="372"/>
      <c r="P33" s="372"/>
      <c r="Q33" s="373"/>
      <c r="R33" s="364">
        <v>1392737</v>
      </c>
      <c r="S33" s="365"/>
      <c r="T33" s="365"/>
      <c r="U33" s="365"/>
      <c r="V33" s="365"/>
      <c r="W33" s="365"/>
      <c r="X33" s="365"/>
      <c r="Y33" s="366"/>
      <c r="Z33" s="367">
        <v>6.7</v>
      </c>
      <c r="AA33" s="367"/>
      <c r="AB33" s="367"/>
      <c r="AC33" s="367"/>
      <c r="AD33" s="368" t="s">
        <v>66</v>
      </c>
      <c r="AE33" s="368"/>
      <c r="AF33" s="368"/>
      <c r="AG33" s="368"/>
      <c r="AH33" s="368"/>
      <c r="AI33" s="368"/>
      <c r="AJ33" s="368"/>
      <c r="AK33" s="368"/>
      <c r="AL33" s="374" t="s">
        <v>66</v>
      </c>
      <c r="AM33" s="375"/>
      <c r="AN33" s="375"/>
      <c r="AO33" s="376"/>
      <c r="AP33" s="436"/>
      <c r="AQ33" s="437"/>
      <c r="AR33" s="437"/>
      <c r="AS33" s="437"/>
      <c r="AT33" s="438"/>
      <c r="AU33" s="439"/>
      <c r="AV33" s="439"/>
      <c r="AW33" s="439"/>
      <c r="AX33" s="409" t="s">
        <v>250</v>
      </c>
      <c r="AY33" s="410"/>
      <c r="AZ33" s="410"/>
      <c r="BA33" s="410"/>
      <c r="BB33" s="410"/>
      <c r="BC33" s="410"/>
      <c r="BD33" s="410"/>
      <c r="BE33" s="410"/>
      <c r="BF33" s="411"/>
      <c r="BG33" s="440">
        <v>99.8</v>
      </c>
      <c r="BH33" s="441"/>
      <c r="BI33" s="441"/>
      <c r="BJ33" s="441"/>
      <c r="BK33" s="441"/>
      <c r="BL33" s="441"/>
      <c r="BM33" s="442">
        <v>98.8</v>
      </c>
      <c r="BN33" s="441"/>
      <c r="BO33" s="441"/>
      <c r="BP33" s="441"/>
      <c r="BQ33" s="443"/>
      <c r="BR33" s="440">
        <v>99.8</v>
      </c>
      <c r="BS33" s="441"/>
      <c r="BT33" s="441"/>
      <c r="BU33" s="441"/>
      <c r="BV33" s="441"/>
      <c r="BW33" s="441"/>
      <c r="BX33" s="442">
        <v>98.8</v>
      </c>
      <c r="BY33" s="441"/>
      <c r="BZ33" s="441"/>
      <c r="CA33" s="441"/>
      <c r="CB33" s="443"/>
      <c r="CD33" s="383" t="s">
        <v>251</v>
      </c>
      <c r="CE33" s="384"/>
      <c r="CF33" s="384"/>
      <c r="CG33" s="384"/>
      <c r="CH33" s="384"/>
      <c r="CI33" s="384"/>
      <c r="CJ33" s="384"/>
      <c r="CK33" s="384"/>
      <c r="CL33" s="384"/>
      <c r="CM33" s="384"/>
      <c r="CN33" s="384"/>
      <c r="CO33" s="384"/>
      <c r="CP33" s="384"/>
      <c r="CQ33" s="385"/>
      <c r="CR33" s="364">
        <v>8310934</v>
      </c>
      <c r="CS33" s="403"/>
      <c r="CT33" s="403"/>
      <c r="CU33" s="403"/>
      <c r="CV33" s="403"/>
      <c r="CW33" s="403"/>
      <c r="CX33" s="403"/>
      <c r="CY33" s="404"/>
      <c r="CZ33" s="374">
        <v>42.3</v>
      </c>
      <c r="DA33" s="405"/>
      <c r="DB33" s="405"/>
      <c r="DC33" s="406"/>
      <c r="DD33" s="381">
        <v>5102210</v>
      </c>
      <c r="DE33" s="403"/>
      <c r="DF33" s="403"/>
      <c r="DG33" s="403"/>
      <c r="DH33" s="403"/>
      <c r="DI33" s="403"/>
      <c r="DJ33" s="403"/>
      <c r="DK33" s="404"/>
      <c r="DL33" s="381">
        <v>3524186</v>
      </c>
      <c r="DM33" s="403"/>
      <c r="DN33" s="403"/>
      <c r="DO33" s="403"/>
      <c r="DP33" s="403"/>
      <c r="DQ33" s="403"/>
      <c r="DR33" s="403"/>
      <c r="DS33" s="403"/>
      <c r="DT33" s="403"/>
      <c r="DU33" s="403"/>
      <c r="DV33" s="404"/>
      <c r="DW33" s="374">
        <v>39.799999999999997</v>
      </c>
      <c r="DX33" s="405"/>
      <c r="DY33" s="405"/>
      <c r="DZ33" s="405"/>
      <c r="EA33" s="405"/>
      <c r="EB33" s="405"/>
      <c r="EC33" s="407"/>
    </row>
    <row r="34" spans="2:133" ht="11.25" customHeight="1" x14ac:dyDescent="0.15">
      <c r="B34" s="371" t="s">
        <v>252</v>
      </c>
      <c r="C34" s="372"/>
      <c r="D34" s="372"/>
      <c r="E34" s="372"/>
      <c r="F34" s="372"/>
      <c r="G34" s="372"/>
      <c r="H34" s="372"/>
      <c r="I34" s="372"/>
      <c r="J34" s="372"/>
      <c r="K34" s="372"/>
      <c r="L34" s="372"/>
      <c r="M34" s="372"/>
      <c r="N34" s="372"/>
      <c r="O34" s="372"/>
      <c r="P34" s="372"/>
      <c r="Q34" s="373"/>
      <c r="R34" s="364">
        <v>59978</v>
      </c>
      <c r="S34" s="365"/>
      <c r="T34" s="365"/>
      <c r="U34" s="365"/>
      <c r="V34" s="365"/>
      <c r="W34" s="365"/>
      <c r="X34" s="365"/>
      <c r="Y34" s="366"/>
      <c r="Z34" s="367">
        <v>0.3</v>
      </c>
      <c r="AA34" s="367"/>
      <c r="AB34" s="367"/>
      <c r="AC34" s="367"/>
      <c r="AD34" s="368" t="s">
        <v>66</v>
      </c>
      <c r="AE34" s="368"/>
      <c r="AF34" s="368"/>
      <c r="AG34" s="368"/>
      <c r="AH34" s="368"/>
      <c r="AI34" s="368"/>
      <c r="AJ34" s="368"/>
      <c r="AK34" s="368"/>
      <c r="AL34" s="374" t="s">
        <v>66</v>
      </c>
      <c r="AM34" s="375"/>
      <c r="AN34" s="375"/>
      <c r="AO34" s="376"/>
      <c r="AP34" s="444"/>
      <c r="AQ34" s="445"/>
      <c r="AR34" s="370"/>
      <c r="AS34" s="421"/>
      <c r="AT34" s="421"/>
      <c r="AU34" s="421"/>
      <c r="AV34" s="421"/>
      <c r="AW34" s="421"/>
      <c r="AX34" s="421"/>
      <c r="AY34" s="421"/>
      <c r="AZ34" s="421"/>
      <c r="BA34" s="421"/>
      <c r="BB34" s="421"/>
      <c r="BC34" s="421"/>
      <c r="BD34" s="421"/>
      <c r="BE34" s="421"/>
      <c r="BF34" s="421"/>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D34" s="383" t="s">
        <v>253</v>
      </c>
      <c r="CE34" s="384"/>
      <c r="CF34" s="384"/>
      <c r="CG34" s="384"/>
      <c r="CH34" s="384"/>
      <c r="CI34" s="384"/>
      <c r="CJ34" s="384"/>
      <c r="CK34" s="384"/>
      <c r="CL34" s="384"/>
      <c r="CM34" s="384"/>
      <c r="CN34" s="384"/>
      <c r="CO34" s="384"/>
      <c r="CP34" s="384"/>
      <c r="CQ34" s="385"/>
      <c r="CR34" s="364">
        <v>2692620</v>
      </c>
      <c r="CS34" s="365"/>
      <c r="CT34" s="365"/>
      <c r="CU34" s="365"/>
      <c r="CV34" s="365"/>
      <c r="CW34" s="365"/>
      <c r="CX34" s="365"/>
      <c r="CY34" s="366"/>
      <c r="CZ34" s="374">
        <v>13.7</v>
      </c>
      <c r="DA34" s="405"/>
      <c r="DB34" s="405"/>
      <c r="DC34" s="406"/>
      <c r="DD34" s="381">
        <v>1648054</v>
      </c>
      <c r="DE34" s="365"/>
      <c r="DF34" s="365"/>
      <c r="DG34" s="365"/>
      <c r="DH34" s="365"/>
      <c r="DI34" s="365"/>
      <c r="DJ34" s="365"/>
      <c r="DK34" s="366"/>
      <c r="DL34" s="381">
        <v>1178271</v>
      </c>
      <c r="DM34" s="365"/>
      <c r="DN34" s="365"/>
      <c r="DO34" s="365"/>
      <c r="DP34" s="365"/>
      <c r="DQ34" s="365"/>
      <c r="DR34" s="365"/>
      <c r="DS34" s="365"/>
      <c r="DT34" s="365"/>
      <c r="DU34" s="365"/>
      <c r="DV34" s="366"/>
      <c r="DW34" s="374">
        <v>13.3</v>
      </c>
      <c r="DX34" s="405"/>
      <c r="DY34" s="405"/>
      <c r="DZ34" s="405"/>
      <c r="EA34" s="405"/>
      <c r="EB34" s="405"/>
      <c r="EC34" s="407"/>
    </row>
    <row r="35" spans="2:133" ht="11.25" customHeight="1" x14ac:dyDescent="0.15">
      <c r="B35" s="371" t="s">
        <v>254</v>
      </c>
      <c r="C35" s="372"/>
      <c r="D35" s="372"/>
      <c r="E35" s="372"/>
      <c r="F35" s="372"/>
      <c r="G35" s="372"/>
      <c r="H35" s="372"/>
      <c r="I35" s="372"/>
      <c r="J35" s="372"/>
      <c r="K35" s="372"/>
      <c r="L35" s="372"/>
      <c r="M35" s="372"/>
      <c r="N35" s="372"/>
      <c r="O35" s="372"/>
      <c r="P35" s="372"/>
      <c r="Q35" s="373"/>
      <c r="R35" s="364">
        <v>961926</v>
      </c>
      <c r="S35" s="365"/>
      <c r="T35" s="365"/>
      <c r="U35" s="365"/>
      <c r="V35" s="365"/>
      <c r="W35" s="365"/>
      <c r="X35" s="365"/>
      <c r="Y35" s="366"/>
      <c r="Z35" s="367">
        <v>4.5999999999999996</v>
      </c>
      <c r="AA35" s="367"/>
      <c r="AB35" s="367"/>
      <c r="AC35" s="367"/>
      <c r="AD35" s="368" t="s">
        <v>66</v>
      </c>
      <c r="AE35" s="368"/>
      <c r="AF35" s="368"/>
      <c r="AG35" s="368"/>
      <c r="AH35" s="368"/>
      <c r="AI35" s="368"/>
      <c r="AJ35" s="368"/>
      <c r="AK35" s="368"/>
      <c r="AL35" s="374" t="s">
        <v>66</v>
      </c>
      <c r="AM35" s="375"/>
      <c r="AN35" s="375"/>
      <c r="AO35" s="376"/>
      <c r="AP35" s="446"/>
      <c r="AQ35" s="346" t="s">
        <v>255</v>
      </c>
      <c r="AR35" s="347"/>
      <c r="AS35" s="347"/>
      <c r="AT35" s="347"/>
      <c r="AU35" s="347"/>
      <c r="AV35" s="347"/>
      <c r="AW35" s="347"/>
      <c r="AX35" s="347"/>
      <c r="AY35" s="347"/>
      <c r="AZ35" s="347"/>
      <c r="BA35" s="347"/>
      <c r="BB35" s="347"/>
      <c r="BC35" s="347"/>
      <c r="BD35" s="347"/>
      <c r="BE35" s="347"/>
      <c r="BF35" s="348"/>
      <c r="BG35" s="346" t="s">
        <v>256</v>
      </c>
      <c r="BH35" s="347"/>
      <c r="BI35" s="347"/>
      <c r="BJ35" s="347"/>
      <c r="BK35" s="347"/>
      <c r="BL35" s="347"/>
      <c r="BM35" s="347"/>
      <c r="BN35" s="347"/>
      <c r="BO35" s="347"/>
      <c r="BP35" s="347"/>
      <c r="BQ35" s="347"/>
      <c r="BR35" s="347"/>
      <c r="BS35" s="347"/>
      <c r="BT35" s="347"/>
      <c r="BU35" s="347"/>
      <c r="BV35" s="347"/>
      <c r="BW35" s="347"/>
      <c r="BX35" s="347"/>
      <c r="BY35" s="347"/>
      <c r="BZ35" s="347"/>
      <c r="CA35" s="347"/>
      <c r="CB35" s="348"/>
      <c r="CD35" s="383" t="s">
        <v>257</v>
      </c>
      <c r="CE35" s="384"/>
      <c r="CF35" s="384"/>
      <c r="CG35" s="384"/>
      <c r="CH35" s="384"/>
      <c r="CI35" s="384"/>
      <c r="CJ35" s="384"/>
      <c r="CK35" s="384"/>
      <c r="CL35" s="384"/>
      <c r="CM35" s="384"/>
      <c r="CN35" s="384"/>
      <c r="CO35" s="384"/>
      <c r="CP35" s="384"/>
      <c r="CQ35" s="385"/>
      <c r="CR35" s="364">
        <v>148106</v>
      </c>
      <c r="CS35" s="403"/>
      <c r="CT35" s="403"/>
      <c r="CU35" s="403"/>
      <c r="CV35" s="403"/>
      <c r="CW35" s="403"/>
      <c r="CX35" s="403"/>
      <c r="CY35" s="404"/>
      <c r="CZ35" s="374">
        <v>0.8</v>
      </c>
      <c r="DA35" s="405"/>
      <c r="DB35" s="405"/>
      <c r="DC35" s="406"/>
      <c r="DD35" s="381">
        <v>77830</v>
      </c>
      <c r="DE35" s="403"/>
      <c r="DF35" s="403"/>
      <c r="DG35" s="403"/>
      <c r="DH35" s="403"/>
      <c r="DI35" s="403"/>
      <c r="DJ35" s="403"/>
      <c r="DK35" s="404"/>
      <c r="DL35" s="381">
        <v>64665</v>
      </c>
      <c r="DM35" s="403"/>
      <c r="DN35" s="403"/>
      <c r="DO35" s="403"/>
      <c r="DP35" s="403"/>
      <c r="DQ35" s="403"/>
      <c r="DR35" s="403"/>
      <c r="DS35" s="403"/>
      <c r="DT35" s="403"/>
      <c r="DU35" s="403"/>
      <c r="DV35" s="404"/>
      <c r="DW35" s="374">
        <v>0.7</v>
      </c>
      <c r="DX35" s="405"/>
      <c r="DY35" s="405"/>
      <c r="DZ35" s="405"/>
      <c r="EA35" s="405"/>
      <c r="EB35" s="405"/>
      <c r="EC35" s="407"/>
    </row>
    <row r="36" spans="2:133" ht="11.25" customHeight="1" x14ac:dyDescent="0.15">
      <c r="B36" s="371" t="s">
        <v>258</v>
      </c>
      <c r="C36" s="372"/>
      <c r="D36" s="372"/>
      <c r="E36" s="372"/>
      <c r="F36" s="372"/>
      <c r="G36" s="372"/>
      <c r="H36" s="372"/>
      <c r="I36" s="372"/>
      <c r="J36" s="372"/>
      <c r="K36" s="372"/>
      <c r="L36" s="372"/>
      <c r="M36" s="372"/>
      <c r="N36" s="372"/>
      <c r="O36" s="372"/>
      <c r="P36" s="372"/>
      <c r="Q36" s="373"/>
      <c r="R36" s="364">
        <v>2497190</v>
      </c>
      <c r="S36" s="365"/>
      <c r="T36" s="365"/>
      <c r="U36" s="365"/>
      <c r="V36" s="365"/>
      <c r="W36" s="365"/>
      <c r="X36" s="365"/>
      <c r="Y36" s="366"/>
      <c r="Z36" s="367">
        <v>12</v>
      </c>
      <c r="AA36" s="367"/>
      <c r="AB36" s="367"/>
      <c r="AC36" s="367"/>
      <c r="AD36" s="368" t="s">
        <v>66</v>
      </c>
      <c r="AE36" s="368"/>
      <c r="AF36" s="368"/>
      <c r="AG36" s="368"/>
      <c r="AH36" s="368"/>
      <c r="AI36" s="368"/>
      <c r="AJ36" s="368"/>
      <c r="AK36" s="368"/>
      <c r="AL36" s="374" t="s">
        <v>66</v>
      </c>
      <c r="AM36" s="375"/>
      <c r="AN36" s="375"/>
      <c r="AO36" s="376"/>
      <c r="AP36" s="446"/>
      <c r="AQ36" s="447" t="s">
        <v>259</v>
      </c>
      <c r="AR36" s="448"/>
      <c r="AS36" s="448"/>
      <c r="AT36" s="448"/>
      <c r="AU36" s="448"/>
      <c r="AV36" s="448"/>
      <c r="AW36" s="448"/>
      <c r="AX36" s="448"/>
      <c r="AY36" s="449"/>
      <c r="AZ36" s="356">
        <v>1806086</v>
      </c>
      <c r="BA36" s="357"/>
      <c r="BB36" s="357"/>
      <c r="BC36" s="357"/>
      <c r="BD36" s="357"/>
      <c r="BE36" s="357"/>
      <c r="BF36" s="450"/>
      <c r="BG36" s="377" t="s">
        <v>260</v>
      </c>
      <c r="BH36" s="378"/>
      <c r="BI36" s="378"/>
      <c r="BJ36" s="378"/>
      <c r="BK36" s="378"/>
      <c r="BL36" s="378"/>
      <c r="BM36" s="378"/>
      <c r="BN36" s="378"/>
      <c r="BO36" s="378"/>
      <c r="BP36" s="378"/>
      <c r="BQ36" s="378"/>
      <c r="BR36" s="378"/>
      <c r="BS36" s="378"/>
      <c r="BT36" s="378"/>
      <c r="BU36" s="379"/>
      <c r="BV36" s="356">
        <v>27671</v>
      </c>
      <c r="BW36" s="357"/>
      <c r="BX36" s="357"/>
      <c r="BY36" s="357"/>
      <c r="BZ36" s="357"/>
      <c r="CA36" s="357"/>
      <c r="CB36" s="450"/>
      <c r="CD36" s="383" t="s">
        <v>261</v>
      </c>
      <c r="CE36" s="384"/>
      <c r="CF36" s="384"/>
      <c r="CG36" s="384"/>
      <c r="CH36" s="384"/>
      <c r="CI36" s="384"/>
      <c r="CJ36" s="384"/>
      <c r="CK36" s="384"/>
      <c r="CL36" s="384"/>
      <c r="CM36" s="384"/>
      <c r="CN36" s="384"/>
      <c r="CO36" s="384"/>
      <c r="CP36" s="384"/>
      <c r="CQ36" s="385"/>
      <c r="CR36" s="364">
        <v>2535582</v>
      </c>
      <c r="CS36" s="365"/>
      <c r="CT36" s="365"/>
      <c r="CU36" s="365"/>
      <c r="CV36" s="365"/>
      <c r="CW36" s="365"/>
      <c r="CX36" s="365"/>
      <c r="CY36" s="366"/>
      <c r="CZ36" s="374">
        <v>12.9</v>
      </c>
      <c r="DA36" s="405"/>
      <c r="DB36" s="405"/>
      <c r="DC36" s="406"/>
      <c r="DD36" s="381">
        <v>1747857</v>
      </c>
      <c r="DE36" s="365"/>
      <c r="DF36" s="365"/>
      <c r="DG36" s="365"/>
      <c r="DH36" s="365"/>
      <c r="DI36" s="365"/>
      <c r="DJ36" s="365"/>
      <c r="DK36" s="366"/>
      <c r="DL36" s="381">
        <v>1316297</v>
      </c>
      <c r="DM36" s="365"/>
      <c r="DN36" s="365"/>
      <c r="DO36" s="365"/>
      <c r="DP36" s="365"/>
      <c r="DQ36" s="365"/>
      <c r="DR36" s="365"/>
      <c r="DS36" s="365"/>
      <c r="DT36" s="365"/>
      <c r="DU36" s="365"/>
      <c r="DV36" s="366"/>
      <c r="DW36" s="374">
        <v>14.9</v>
      </c>
      <c r="DX36" s="405"/>
      <c r="DY36" s="405"/>
      <c r="DZ36" s="405"/>
      <c r="EA36" s="405"/>
      <c r="EB36" s="405"/>
      <c r="EC36" s="407"/>
    </row>
    <row r="37" spans="2:133" ht="11.25" customHeight="1" x14ac:dyDescent="0.15">
      <c r="B37" s="371" t="s">
        <v>262</v>
      </c>
      <c r="C37" s="372"/>
      <c r="D37" s="372"/>
      <c r="E37" s="372"/>
      <c r="F37" s="372"/>
      <c r="G37" s="372"/>
      <c r="H37" s="372"/>
      <c r="I37" s="372"/>
      <c r="J37" s="372"/>
      <c r="K37" s="372"/>
      <c r="L37" s="372"/>
      <c r="M37" s="372"/>
      <c r="N37" s="372"/>
      <c r="O37" s="372"/>
      <c r="P37" s="372"/>
      <c r="Q37" s="373"/>
      <c r="R37" s="364">
        <v>986985</v>
      </c>
      <c r="S37" s="365"/>
      <c r="T37" s="365"/>
      <c r="U37" s="365"/>
      <c r="V37" s="365"/>
      <c r="W37" s="365"/>
      <c r="X37" s="365"/>
      <c r="Y37" s="366"/>
      <c r="Z37" s="367">
        <v>4.7</v>
      </c>
      <c r="AA37" s="367"/>
      <c r="AB37" s="367"/>
      <c r="AC37" s="367"/>
      <c r="AD37" s="368" t="s">
        <v>66</v>
      </c>
      <c r="AE37" s="368"/>
      <c r="AF37" s="368"/>
      <c r="AG37" s="368"/>
      <c r="AH37" s="368"/>
      <c r="AI37" s="368"/>
      <c r="AJ37" s="368"/>
      <c r="AK37" s="368"/>
      <c r="AL37" s="374" t="s">
        <v>66</v>
      </c>
      <c r="AM37" s="375"/>
      <c r="AN37" s="375"/>
      <c r="AO37" s="376"/>
      <c r="AQ37" s="451" t="s">
        <v>263</v>
      </c>
      <c r="AR37" s="452"/>
      <c r="AS37" s="452"/>
      <c r="AT37" s="452"/>
      <c r="AU37" s="452"/>
      <c r="AV37" s="452"/>
      <c r="AW37" s="452"/>
      <c r="AX37" s="452"/>
      <c r="AY37" s="453"/>
      <c r="AZ37" s="364">
        <v>306752</v>
      </c>
      <c r="BA37" s="365"/>
      <c r="BB37" s="365"/>
      <c r="BC37" s="365"/>
      <c r="BD37" s="403"/>
      <c r="BE37" s="403"/>
      <c r="BF37" s="433"/>
      <c r="BG37" s="383" t="s">
        <v>264</v>
      </c>
      <c r="BH37" s="384"/>
      <c r="BI37" s="384"/>
      <c r="BJ37" s="384"/>
      <c r="BK37" s="384"/>
      <c r="BL37" s="384"/>
      <c r="BM37" s="384"/>
      <c r="BN37" s="384"/>
      <c r="BO37" s="384"/>
      <c r="BP37" s="384"/>
      <c r="BQ37" s="384"/>
      <c r="BR37" s="384"/>
      <c r="BS37" s="384"/>
      <c r="BT37" s="384"/>
      <c r="BU37" s="385"/>
      <c r="BV37" s="364">
        <v>-2563</v>
      </c>
      <c r="BW37" s="365"/>
      <c r="BX37" s="365"/>
      <c r="BY37" s="365"/>
      <c r="BZ37" s="365"/>
      <c r="CA37" s="365"/>
      <c r="CB37" s="382"/>
      <c r="CD37" s="383" t="s">
        <v>265</v>
      </c>
      <c r="CE37" s="384"/>
      <c r="CF37" s="384"/>
      <c r="CG37" s="384"/>
      <c r="CH37" s="384"/>
      <c r="CI37" s="384"/>
      <c r="CJ37" s="384"/>
      <c r="CK37" s="384"/>
      <c r="CL37" s="384"/>
      <c r="CM37" s="384"/>
      <c r="CN37" s="384"/>
      <c r="CO37" s="384"/>
      <c r="CP37" s="384"/>
      <c r="CQ37" s="385"/>
      <c r="CR37" s="364">
        <v>518482</v>
      </c>
      <c r="CS37" s="403"/>
      <c r="CT37" s="403"/>
      <c r="CU37" s="403"/>
      <c r="CV37" s="403"/>
      <c r="CW37" s="403"/>
      <c r="CX37" s="403"/>
      <c r="CY37" s="404"/>
      <c r="CZ37" s="374">
        <v>2.6</v>
      </c>
      <c r="DA37" s="405"/>
      <c r="DB37" s="405"/>
      <c r="DC37" s="406"/>
      <c r="DD37" s="381">
        <v>518482</v>
      </c>
      <c r="DE37" s="403"/>
      <c r="DF37" s="403"/>
      <c r="DG37" s="403"/>
      <c r="DH37" s="403"/>
      <c r="DI37" s="403"/>
      <c r="DJ37" s="403"/>
      <c r="DK37" s="404"/>
      <c r="DL37" s="381">
        <v>512535</v>
      </c>
      <c r="DM37" s="403"/>
      <c r="DN37" s="403"/>
      <c r="DO37" s="403"/>
      <c r="DP37" s="403"/>
      <c r="DQ37" s="403"/>
      <c r="DR37" s="403"/>
      <c r="DS37" s="403"/>
      <c r="DT37" s="403"/>
      <c r="DU37" s="403"/>
      <c r="DV37" s="404"/>
      <c r="DW37" s="374">
        <v>5.8</v>
      </c>
      <c r="DX37" s="405"/>
      <c r="DY37" s="405"/>
      <c r="DZ37" s="405"/>
      <c r="EA37" s="405"/>
      <c r="EB37" s="405"/>
      <c r="EC37" s="407"/>
    </row>
    <row r="38" spans="2:133" ht="11.25" customHeight="1" x14ac:dyDescent="0.15">
      <c r="B38" s="371" t="s">
        <v>266</v>
      </c>
      <c r="C38" s="372"/>
      <c r="D38" s="372"/>
      <c r="E38" s="372"/>
      <c r="F38" s="372"/>
      <c r="G38" s="372"/>
      <c r="H38" s="372"/>
      <c r="I38" s="372"/>
      <c r="J38" s="372"/>
      <c r="K38" s="372"/>
      <c r="L38" s="372"/>
      <c r="M38" s="372"/>
      <c r="N38" s="372"/>
      <c r="O38" s="372"/>
      <c r="P38" s="372"/>
      <c r="Q38" s="373"/>
      <c r="R38" s="364">
        <v>349273</v>
      </c>
      <c r="S38" s="365"/>
      <c r="T38" s="365"/>
      <c r="U38" s="365"/>
      <c r="V38" s="365"/>
      <c r="W38" s="365"/>
      <c r="X38" s="365"/>
      <c r="Y38" s="366"/>
      <c r="Z38" s="367">
        <v>1.7</v>
      </c>
      <c r="AA38" s="367"/>
      <c r="AB38" s="367"/>
      <c r="AC38" s="367"/>
      <c r="AD38" s="368">
        <v>5</v>
      </c>
      <c r="AE38" s="368"/>
      <c r="AF38" s="368"/>
      <c r="AG38" s="368"/>
      <c r="AH38" s="368"/>
      <c r="AI38" s="368"/>
      <c r="AJ38" s="368"/>
      <c r="AK38" s="368"/>
      <c r="AL38" s="374">
        <v>0</v>
      </c>
      <c r="AM38" s="375"/>
      <c r="AN38" s="375"/>
      <c r="AO38" s="376"/>
      <c r="AQ38" s="451" t="s">
        <v>267</v>
      </c>
      <c r="AR38" s="452"/>
      <c r="AS38" s="452"/>
      <c r="AT38" s="452"/>
      <c r="AU38" s="452"/>
      <c r="AV38" s="452"/>
      <c r="AW38" s="452"/>
      <c r="AX38" s="452"/>
      <c r="AY38" s="453"/>
      <c r="AZ38" s="364">
        <v>201380</v>
      </c>
      <c r="BA38" s="365"/>
      <c r="BB38" s="365"/>
      <c r="BC38" s="365"/>
      <c r="BD38" s="403"/>
      <c r="BE38" s="403"/>
      <c r="BF38" s="433"/>
      <c r="BG38" s="383" t="s">
        <v>268</v>
      </c>
      <c r="BH38" s="384"/>
      <c r="BI38" s="384"/>
      <c r="BJ38" s="384"/>
      <c r="BK38" s="384"/>
      <c r="BL38" s="384"/>
      <c r="BM38" s="384"/>
      <c r="BN38" s="384"/>
      <c r="BO38" s="384"/>
      <c r="BP38" s="384"/>
      <c r="BQ38" s="384"/>
      <c r="BR38" s="384"/>
      <c r="BS38" s="384"/>
      <c r="BT38" s="384"/>
      <c r="BU38" s="385"/>
      <c r="BV38" s="364">
        <v>3442</v>
      </c>
      <c r="BW38" s="365"/>
      <c r="BX38" s="365"/>
      <c r="BY38" s="365"/>
      <c r="BZ38" s="365"/>
      <c r="CA38" s="365"/>
      <c r="CB38" s="382"/>
      <c r="CD38" s="383" t="s">
        <v>269</v>
      </c>
      <c r="CE38" s="384"/>
      <c r="CF38" s="384"/>
      <c r="CG38" s="384"/>
      <c r="CH38" s="384"/>
      <c r="CI38" s="384"/>
      <c r="CJ38" s="384"/>
      <c r="CK38" s="384"/>
      <c r="CL38" s="384"/>
      <c r="CM38" s="384"/>
      <c r="CN38" s="384"/>
      <c r="CO38" s="384"/>
      <c r="CP38" s="384"/>
      <c r="CQ38" s="385"/>
      <c r="CR38" s="364">
        <v>1371220</v>
      </c>
      <c r="CS38" s="365"/>
      <c r="CT38" s="365"/>
      <c r="CU38" s="365"/>
      <c r="CV38" s="365"/>
      <c r="CW38" s="365"/>
      <c r="CX38" s="365"/>
      <c r="CY38" s="366"/>
      <c r="CZ38" s="374">
        <v>7</v>
      </c>
      <c r="DA38" s="405"/>
      <c r="DB38" s="405"/>
      <c r="DC38" s="406"/>
      <c r="DD38" s="381">
        <v>1137797</v>
      </c>
      <c r="DE38" s="365"/>
      <c r="DF38" s="365"/>
      <c r="DG38" s="365"/>
      <c r="DH38" s="365"/>
      <c r="DI38" s="365"/>
      <c r="DJ38" s="365"/>
      <c r="DK38" s="366"/>
      <c r="DL38" s="381">
        <v>964953</v>
      </c>
      <c r="DM38" s="365"/>
      <c r="DN38" s="365"/>
      <c r="DO38" s="365"/>
      <c r="DP38" s="365"/>
      <c r="DQ38" s="365"/>
      <c r="DR38" s="365"/>
      <c r="DS38" s="365"/>
      <c r="DT38" s="365"/>
      <c r="DU38" s="365"/>
      <c r="DV38" s="366"/>
      <c r="DW38" s="374">
        <v>10.9</v>
      </c>
      <c r="DX38" s="405"/>
      <c r="DY38" s="405"/>
      <c r="DZ38" s="405"/>
      <c r="EA38" s="405"/>
      <c r="EB38" s="405"/>
      <c r="EC38" s="407"/>
    </row>
    <row r="39" spans="2:133" ht="11.25" customHeight="1" x14ac:dyDescent="0.15">
      <c r="B39" s="371" t="s">
        <v>270</v>
      </c>
      <c r="C39" s="372"/>
      <c r="D39" s="372"/>
      <c r="E39" s="372"/>
      <c r="F39" s="372"/>
      <c r="G39" s="372"/>
      <c r="H39" s="372"/>
      <c r="I39" s="372"/>
      <c r="J39" s="372"/>
      <c r="K39" s="372"/>
      <c r="L39" s="372"/>
      <c r="M39" s="372"/>
      <c r="N39" s="372"/>
      <c r="O39" s="372"/>
      <c r="P39" s="372"/>
      <c r="Q39" s="373"/>
      <c r="R39" s="364">
        <v>1677500</v>
      </c>
      <c r="S39" s="365"/>
      <c r="T39" s="365"/>
      <c r="U39" s="365"/>
      <c r="V39" s="365"/>
      <c r="W39" s="365"/>
      <c r="X39" s="365"/>
      <c r="Y39" s="366"/>
      <c r="Z39" s="367">
        <v>8</v>
      </c>
      <c r="AA39" s="367"/>
      <c r="AB39" s="367"/>
      <c r="AC39" s="367"/>
      <c r="AD39" s="368" t="s">
        <v>66</v>
      </c>
      <c r="AE39" s="368"/>
      <c r="AF39" s="368"/>
      <c r="AG39" s="368"/>
      <c r="AH39" s="368"/>
      <c r="AI39" s="368"/>
      <c r="AJ39" s="368"/>
      <c r="AK39" s="368"/>
      <c r="AL39" s="374" t="s">
        <v>66</v>
      </c>
      <c r="AM39" s="375"/>
      <c r="AN39" s="375"/>
      <c r="AO39" s="376"/>
      <c r="AQ39" s="451" t="s">
        <v>271</v>
      </c>
      <c r="AR39" s="452"/>
      <c r="AS39" s="452"/>
      <c r="AT39" s="452"/>
      <c r="AU39" s="452"/>
      <c r="AV39" s="452"/>
      <c r="AW39" s="452"/>
      <c r="AX39" s="452"/>
      <c r="AY39" s="453"/>
      <c r="AZ39" s="364">
        <v>40804</v>
      </c>
      <c r="BA39" s="365"/>
      <c r="BB39" s="365"/>
      <c r="BC39" s="365"/>
      <c r="BD39" s="403"/>
      <c r="BE39" s="403"/>
      <c r="BF39" s="433"/>
      <c r="BG39" s="383" t="s">
        <v>272</v>
      </c>
      <c r="BH39" s="384"/>
      <c r="BI39" s="384"/>
      <c r="BJ39" s="384"/>
      <c r="BK39" s="384"/>
      <c r="BL39" s="384"/>
      <c r="BM39" s="384"/>
      <c r="BN39" s="384"/>
      <c r="BO39" s="384"/>
      <c r="BP39" s="384"/>
      <c r="BQ39" s="384"/>
      <c r="BR39" s="384"/>
      <c r="BS39" s="384"/>
      <c r="BT39" s="384"/>
      <c r="BU39" s="385"/>
      <c r="BV39" s="364">
        <v>5535</v>
      </c>
      <c r="BW39" s="365"/>
      <c r="BX39" s="365"/>
      <c r="BY39" s="365"/>
      <c r="BZ39" s="365"/>
      <c r="CA39" s="365"/>
      <c r="CB39" s="382"/>
      <c r="CD39" s="383" t="s">
        <v>273</v>
      </c>
      <c r="CE39" s="384"/>
      <c r="CF39" s="384"/>
      <c r="CG39" s="384"/>
      <c r="CH39" s="384"/>
      <c r="CI39" s="384"/>
      <c r="CJ39" s="384"/>
      <c r="CK39" s="384"/>
      <c r="CL39" s="384"/>
      <c r="CM39" s="384"/>
      <c r="CN39" s="384"/>
      <c r="CO39" s="384"/>
      <c r="CP39" s="384"/>
      <c r="CQ39" s="385"/>
      <c r="CR39" s="364">
        <v>1490788</v>
      </c>
      <c r="CS39" s="403"/>
      <c r="CT39" s="403"/>
      <c r="CU39" s="403"/>
      <c r="CV39" s="403"/>
      <c r="CW39" s="403"/>
      <c r="CX39" s="403"/>
      <c r="CY39" s="404"/>
      <c r="CZ39" s="374">
        <v>7.6</v>
      </c>
      <c r="DA39" s="405"/>
      <c r="DB39" s="405"/>
      <c r="DC39" s="406"/>
      <c r="DD39" s="381">
        <v>489907</v>
      </c>
      <c r="DE39" s="403"/>
      <c r="DF39" s="403"/>
      <c r="DG39" s="403"/>
      <c r="DH39" s="403"/>
      <c r="DI39" s="403"/>
      <c r="DJ39" s="403"/>
      <c r="DK39" s="404"/>
      <c r="DL39" s="381" t="s">
        <v>66</v>
      </c>
      <c r="DM39" s="403"/>
      <c r="DN39" s="403"/>
      <c r="DO39" s="403"/>
      <c r="DP39" s="403"/>
      <c r="DQ39" s="403"/>
      <c r="DR39" s="403"/>
      <c r="DS39" s="403"/>
      <c r="DT39" s="403"/>
      <c r="DU39" s="403"/>
      <c r="DV39" s="404"/>
      <c r="DW39" s="374" t="s">
        <v>66</v>
      </c>
      <c r="DX39" s="405"/>
      <c r="DY39" s="405"/>
      <c r="DZ39" s="405"/>
      <c r="EA39" s="405"/>
      <c r="EB39" s="405"/>
      <c r="EC39" s="407"/>
    </row>
    <row r="40" spans="2:133" ht="11.25" customHeight="1" x14ac:dyDescent="0.15">
      <c r="B40" s="371" t="s">
        <v>274</v>
      </c>
      <c r="C40" s="372"/>
      <c r="D40" s="372"/>
      <c r="E40" s="372"/>
      <c r="F40" s="372"/>
      <c r="G40" s="372"/>
      <c r="H40" s="372"/>
      <c r="I40" s="372"/>
      <c r="J40" s="372"/>
      <c r="K40" s="372"/>
      <c r="L40" s="372"/>
      <c r="M40" s="372"/>
      <c r="N40" s="372"/>
      <c r="O40" s="372"/>
      <c r="P40" s="372"/>
      <c r="Q40" s="373"/>
      <c r="R40" s="364" t="s">
        <v>66</v>
      </c>
      <c r="S40" s="365"/>
      <c r="T40" s="365"/>
      <c r="U40" s="365"/>
      <c r="V40" s="365"/>
      <c r="W40" s="365"/>
      <c r="X40" s="365"/>
      <c r="Y40" s="366"/>
      <c r="Z40" s="367" t="s">
        <v>66</v>
      </c>
      <c r="AA40" s="367"/>
      <c r="AB40" s="367"/>
      <c r="AC40" s="367"/>
      <c r="AD40" s="368" t="s">
        <v>66</v>
      </c>
      <c r="AE40" s="368"/>
      <c r="AF40" s="368"/>
      <c r="AG40" s="368"/>
      <c r="AH40" s="368"/>
      <c r="AI40" s="368"/>
      <c r="AJ40" s="368"/>
      <c r="AK40" s="368"/>
      <c r="AL40" s="374" t="s">
        <v>66</v>
      </c>
      <c r="AM40" s="375"/>
      <c r="AN40" s="375"/>
      <c r="AO40" s="376"/>
      <c r="AQ40" s="451" t="s">
        <v>275</v>
      </c>
      <c r="AR40" s="452"/>
      <c r="AS40" s="452"/>
      <c r="AT40" s="452"/>
      <c r="AU40" s="452"/>
      <c r="AV40" s="452"/>
      <c r="AW40" s="452"/>
      <c r="AX40" s="452"/>
      <c r="AY40" s="453"/>
      <c r="AZ40" s="364" t="s">
        <v>66</v>
      </c>
      <c r="BA40" s="365"/>
      <c r="BB40" s="365"/>
      <c r="BC40" s="365"/>
      <c r="BD40" s="403"/>
      <c r="BE40" s="403"/>
      <c r="BF40" s="433"/>
      <c r="BG40" s="454" t="s">
        <v>276</v>
      </c>
      <c r="BH40" s="455"/>
      <c r="BI40" s="455"/>
      <c r="BJ40" s="455"/>
      <c r="BK40" s="455"/>
      <c r="BL40" s="456"/>
      <c r="BM40" s="384" t="s">
        <v>277</v>
      </c>
      <c r="BN40" s="384"/>
      <c r="BO40" s="384"/>
      <c r="BP40" s="384"/>
      <c r="BQ40" s="384"/>
      <c r="BR40" s="384"/>
      <c r="BS40" s="384"/>
      <c r="BT40" s="384"/>
      <c r="BU40" s="385"/>
      <c r="BV40" s="364">
        <v>86</v>
      </c>
      <c r="BW40" s="365"/>
      <c r="BX40" s="365"/>
      <c r="BY40" s="365"/>
      <c r="BZ40" s="365"/>
      <c r="CA40" s="365"/>
      <c r="CB40" s="382"/>
      <c r="CD40" s="383" t="s">
        <v>278</v>
      </c>
      <c r="CE40" s="384"/>
      <c r="CF40" s="384"/>
      <c r="CG40" s="384"/>
      <c r="CH40" s="384"/>
      <c r="CI40" s="384"/>
      <c r="CJ40" s="384"/>
      <c r="CK40" s="384"/>
      <c r="CL40" s="384"/>
      <c r="CM40" s="384"/>
      <c r="CN40" s="384"/>
      <c r="CO40" s="384"/>
      <c r="CP40" s="384"/>
      <c r="CQ40" s="385"/>
      <c r="CR40" s="364">
        <v>72618</v>
      </c>
      <c r="CS40" s="365"/>
      <c r="CT40" s="365"/>
      <c r="CU40" s="365"/>
      <c r="CV40" s="365"/>
      <c r="CW40" s="365"/>
      <c r="CX40" s="365"/>
      <c r="CY40" s="366"/>
      <c r="CZ40" s="374">
        <v>0.4</v>
      </c>
      <c r="DA40" s="405"/>
      <c r="DB40" s="405"/>
      <c r="DC40" s="406"/>
      <c r="DD40" s="381">
        <v>765</v>
      </c>
      <c r="DE40" s="365"/>
      <c r="DF40" s="365"/>
      <c r="DG40" s="365"/>
      <c r="DH40" s="365"/>
      <c r="DI40" s="365"/>
      <c r="DJ40" s="365"/>
      <c r="DK40" s="366"/>
      <c r="DL40" s="381" t="s">
        <v>66</v>
      </c>
      <c r="DM40" s="365"/>
      <c r="DN40" s="365"/>
      <c r="DO40" s="365"/>
      <c r="DP40" s="365"/>
      <c r="DQ40" s="365"/>
      <c r="DR40" s="365"/>
      <c r="DS40" s="365"/>
      <c r="DT40" s="365"/>
      <c r="DU40" s="365"/>
      <c r="DV40" s="366"/>
      <c r="DW40" s="374" t="s">
        <v>66</v>
      </c>
      <c r="DX40" s="405"/>
      <c r="DY40" s="405"/>
      <c r="DZ40" s="405"/>
      <c r="EA40" s="405"/>
      <c r="EB40" s="405"/>
      <c r="EC40" s="407"/>
    </row>
    <row r="41" spans="2:133" ht="11.25" customHeight="1" x14ac:dyDescent="0.15">
      <c r="B41" s="371" t="s">
        <v>279</v>
      </c>
      <c r="C41" s="372"/>
      <c r="D41" s="372"/>
      <c r="E41" s="372"/>
      <c r="F41" s="372"/>
      <c r="G41" s="372"/>
      <c r="H41" s="372"/>
      <c r="I41" s="372"/>
      <c r="J41" s="372"/>
      <c r="K41" s="372"/>
      <c r="L41" s="372"/>
      <c r="M41" s="372"/>
      <c r="N41" s="372"/>
      <c r="O41" s="372"/>
      <c r="P41" s="372"/>
      <c r="Q41" s="373"/>
      <c r="R41" s="364">
        <v>324600</v>
      </c>
      <c r="S41" s="365"/>
      <c r="T41" s="365"/>
      <c r="U41" s="365"/>
      <c r="V41" s="365"/>
      <c r="W41" s="365"/>
      <c r="X41" s="365"/>
      <c r="Y41" s="366"/>
      <c r="Z41" s="367">
        <v>1.6</v>
      </c>
      <c r="AA41" s="367"/>
      <c r="AB41" s="367"/>
      <c r="AC41" s="367"/>
      <c r="AD41" s="368" t="s">
        <v>66</v>
      </c>
      <c r="AE41" s="368"/>
      <c r="AF41" s="368"/>
      <c r="AG41" s="368"/>
      <c r="AH41" s="368"/>
      <c r="AI41" s="368"/>
      <c r="AJ41" s="368"/>
      <c r="AK41" s="368"/>
      <c r="AL41" s="374" t="s">
        <v>66</v>
      </c>
      <c r="AM41" s="375"/>
      <c r="AN41" s="375"/>
      <c r="AO41" s="376"/>
      <c r="AQ41" s="451" t="s">
        <v>280</v>
      </c>
      <c r="AR41" s="452"/>
      <c r="AS41" s="452"/>
      <c r="AT41" s="452"/>
      <c r="AU41" s="452"/>
      <c r="AV41" s="452"/>
      <c r="AW41" s="452"/>
      <c r="AX41" s="452"/>
      <c r="AY41" s="453"/>
      <c r="AZ41" s="364">
        <v>400353</v>
      </c>
      <c r="BA41" s="365"/>
      <c r="BB41" s="365"/>
      <c r="BC41" s="365"/>
      <c r="BD41" s="403"/>
      <c r="BE41" s="403"/>
      <c r="BF41" s="433"/>
      <c r="BG41" s="454"/>
      <c r="BH41" s="455"/>
      <c r="BI41" s="455"/>
      <c r="BJ41" s="455"/>
      <c r="BK41" s="455"/>
      <c r="BL41" s="456"/>
      <c r="BM41" s="384" t="s">
        <v>281</v>
      </c>
      <c r="BN41" s="384"/>
      <c r="BO41" s="384"/>
      <c r="BP41" s="384"/>
      <c r="BQ41" s="384"/>
      <c r="BR41" s="384"/>
      <c r="BS41" s="384"/>
      <c r="BT41" s="384"/>
      <c r="BU41" s="385"/>
      <c r="BV41" s="364" t="s">
        <v>66</v>
      </c>
      <c r="BW41" s="365"/>
      <c r="BX41" s="365"/>
      <c r="BY41" s="365"/>
      <c r="BZ41" s="365"/>
      <c r="CA41" s="365"/>
      <c r="CB41" s="382"/>
      <c r="CD41" s="383" t="s">
        <v>282</v>
      </c>
      <c r="CE41" s="384"/>
      <c r="CF41" s="384"/>
      <c r="CG41" s="384"/>
      <c r="CH41" s="384"/>
      <c r="CI41" s="384"/>
      <c r="CJ41" s="384"/>
      <c r="CK41" s="384"/>
      <c r="CL41" s="384"/>
      <c r="CM41" s="384"/>
      <c r="CN41" s="384"/>
      <c r="CO41" s="384"/>
      <c r="CP41" s="384"/>
      <c r="CQ41" s="385"/>
      <c r="CR41" s="364" t="s">
        <v>66</v>
      </c>
      <c r="CS41" s="403"/>
      <c r="CT41" s="403"/>
      <c r="CU41" s="403"/>
      <c r="CV41" s="403"/>
      <c r="CW41" s="403"/>
      <c r="CX41" s="403"/>
      <c r="CY41" s="404"/>
      <c r="CZ41" s="374" t="s">
        <v>66</v>
      </c>
      <c r="DA41" s="405"/>
      <c r="DB41" s="405"/>
      <c r="DC41" s="406"/>
      <c r="DD41" s="381" t="s">
        <v>66</v>
      </c>
      <c r="DE41" s="403"/>
      <c r="DF41" s="403"/>
      <c r="DG41" s="403"/>
      <c r="DH41" s="403"/>
      <c r="DI41" s="403"/>
      <c r="DJ41" s="403"/>
      <c r="DK41" s="404"/>
      <c r="DL41" s="457"/>
      <c r="DM41" s="458"/>
      <c r="DN41" s="458"/>
      <c r="DO41" s="458"/>
      <c r="DP41" s="458"/>
      <c r="DQ41" s="458"/>
      <c r="DR41" s="458"/>
      <c r="DS41" s="458"/>
      <c r="DT41" s="458"/>
      <c r="DU41" s="458"/>
      <c r="DV41" s="459"/>
      <c r="DW41" s="460"/>
      <c r="DX41" s="461"/>
      <c r="DY41" s="461"/>
      <c r="DZ41" s="461"/>
      <c r="EA41" s="461"/>
      <c r="EB41" s="461"/>
      <c r="EC41" s="462"/>
    </row>
    <row r="42" spans="2:133" ht="11.25" customHeight="1" x14ac:dyDescent="0.15">
      <c r="B42" s="409" t="s">
        <v>283</v>
      </c>
      <c r="C42" s="410"/>
      <c r="D42" s="410"/>
      <c r="E42" s="410"/>
      <c r="F42" s="410"/>
      <c r="G42" s="410"/>
      <c r="H42" s="410"/>
      <c r="I42" s="410"/>
      <c r="J42" s="410"/>
      <c r="K42" s="410"/>
      <c r="L42" s="410"/>
      <c r="M42" s="410"/>
      <c r="N42" s="410"/>
      <c r="O42" s="410"/>
      <c r="P42" s="410"/>
      <c r="Q42" s="411"/>
      <c r="R42" s="463">
        <v>20894143</v>
      </c>
      <c r="S42" s="464"/>
      <c r="T42" s="464"/>
      <c r="U42" s="464"/>
      <c r="V42" s="464"/>
      <c r="W42" s="464"/>
      <c r="X42" s="464"/>
      <c r="Y42" s="465"/>
      <c r="Z42" s="466">
        <v>100</v>
      </c>
      <c r="AA42" s="466"/>
      <c r="AB42" s="466"/>
      <c r="AC42" s="466"/>
      <c r="AD42" s="467">
        <v>8528742</v>
      </c>
      <c r="AE42" s="467"/>
      <c r="AF42" s="467"/>
      <c r="AG42" s="467"/>
      <c r="AH42" s="467"/>
      <c r="AI42" s="467"/>
      <c r="AJ42" s="467"/>
      <c r="AK42" s="467"/>
      <c r="AL42" s="468">
        <v>100</v>
      </c>
      <c r="AM42" s="442"/>
      <c r="AN42" s="442"/>
      <c r="AO42" s="469"/>
      <c r="AQ42" s="470" t="s">
        <v>284</v>
      </c>
      <c r="AR42" s="471"/>
      <c r="AS42" s="471"/>
      <c r="AT42" s="471"/>
      <c r="AU42" s="471"/>
      <c r="AV42" s="471"/>
      <c r="AW42" s="471"/>
      <c r="AX42" s="471"/>
      <c r="AY42" s="472"/>
      <c r="AZ42" s="463">
        <v>856797</v>
      </c>
      <c r="BA42" s="464"/>
      <c r="BB42" s="464"/>
      <c r="BC42" s="464"/>
      <c r="BD42" s="441"/>
      <c r="BE42" s="441"/>
      <c r="BF42" s="443"/>
      <c r="BG42" s="473"/>
      <c r="BH42" s="474"/>
      <c r="BI42" s="474"/>
      <c r="BJ42" s="474"/>
      <c r="BK42" s="474"/>
      <c r="BL42" s="475"/>
      <c r="BM42" s="391" t="s">
        <v>285</v>
      </c>
      <c r="BN42" s="391"/>
      <c r="BO42" s="391"/>
      <c r="BP42" s="391"/>
      <c r="BQ42" s="391"/>
      <c r="BR42" s="391"/>
      <c r="BS42" s="391"/>
      <c r="BT42" s="391"/>
      <c r="BU42" s="392"/>
      <c r="BV42" s="463">
        <v>392</v>
      </c>
      <c r="BW42" s="464"/>
      <c r="BX42" s="464"/>
      <c r="BY42" s="464"/>
      <c r="BZ42" s="464"/>
      <c r="CA42" s="464"/>
      <c r="CB42" s="476"/>
      <c r="CD42" s="371" t="s">
        <v>286</v>
      </c>
      <c r="CE42" s="372"/>
      <c r="CF42" s="372"/>
      <c r="CG42" s="372"/>
      <c r="CH42" s="372"/>
      <c r="CI42" s="372"/>
      <c r="CJ42" s="372"/>
      <c r="CK42" s="372"/>
      <c r="CL42" s="372"/>
      <c r="CM42" s="372"/>
      <c r="CN42" s="372"/>
      <c r="CO42" s="372"/>
      <c r="CP42" s="372"/>
      <c r="CQ42" s="373"/>
      <c r="CR42" s="364">
        <v>3321869</v>
      </c>
      <c r="CS42" s="365"/>
      <c r="CT42" s="365"/>
      <c r="CU42" s="365"/>
      <c r="CV42" s="365"/>
      <c r="CW42" s="365"/>
      <c r="CX42" s="365"/>
      <c r="CY42" s="366"/>
      <c r="CZ42" s="374">
        <v>16.899999999999999</v>
      </c>
      <c r="DA42" s="375"/>
      <c r="DB42" s="375"/>
      <c r="DC42" s="386"/>
      <c r="DD42" s="381">
        <v>548265</v>
      </c>
      <c r="DE42" s="365"/>
      <c r="DF42" s="365"/>
      <c r="DG42" s="365"/>
      <c r="DH42" s="365"/>
      <c r="DI42" s="365"/>
      <c r="DJ42" s="365"/>
      <c r="DK42" s="366"/>
      <c r="DL42" s="457"/>
      <c r="DM42" s="458"/>
      <c r="DN42" s="458"/>
      <c r="DO42" s="458"/>
      <c r="DP42" s="458"/>
      <c r="DQ42" s="458"/>
      <c r="DR42" s="458"/>
      <c r="DS42" s="458"/>
      <c r="DT42" s="458"/>
      <c r="DU42" s="458"/>
      <c r="DV42" s="459"/>
      <c r="DW42" s="460"/>
      <c r="DX42" s="461"/>
      <c r="DY42" s="461"/>
      <c r="DZ42" s="461"/>
      <c r="EA42" s="461"/>
      <c r="EB42" s="461"/>
      <c r="EC42" s="462"/>
    </row>
    <row r="43" spans="2:133" ht="11.25" customHeight="1" x14ac:dyDescent="0.15">
      <c r="BV43" s="477"/>
      <c r="BW43" s="477"/>
      <c r="BX43" s="477"/>
      <c r="BY43" s="477"/>
      <c r="BZ43" s="477"/>
      <c r="CA43" s="477"/>
      <c r="CB43" s="477"/>
      <c r="CD43" s="371" t="s">
        <v>287</v>
      </c>
      <c r="CE43" s="372"/>
      <c r="CF43" s="372"/>
      <c r="CG43" s="372"/>
      <c r="CH43" s="372"/>
      <c r="CI43" s="372"/>
      <c r="CJ43" s="372"/>
      <c r="CK43" s="372"/>
      <c r="CL43" s="372"/>
      <c r="CM43" s="372"/>
      <c r="CN43" s="372"/>
      <c r="CO43" s="372"/>
      <c r="CP43" s="372"/>
      <c r="CQ43" s="373"/>
      <c r="CR43" s="364">
        <v>153668</v>
      </c>
      <c r="CS43" s="403"/>
      <c r="CT43" s="403"/>
      <c r="CU43" s="403"/>
      <c r="CV43" s="403"/>
      <c r="CW43" s="403"/>
      <c r="CX43" s="403"/>
      <c r="CY43" s="404"/>
      <c r="CZ43" s="374">
        <v>0.8</v>
      </c>
      <c r="DA43" s="405"/>
      <c r="DB43" s="405"/>
      <c r="DC43" s="406"/>
      <c r="DD43" s="381">
        <v>150157</v>
      </c>
      <c r="DE43" s="403"/>
      <c r="DF43" s="403"/>
      <c r="DG43" s="403"/>
      <c r="DH43" s="403"/>
      <c r="DI43" s="403"/>
      <c r="DJ43" s="403"/>
      <c r="DK43" s="404"/>
      <c r="DL43" s="457"/>
      <c r="DM43" s="458"/>
      <c r="DN43" s="458"/>
      <c r="DO43" s="458"/>
      <c r="DP43" s="458"/>
      <c r="DQ43" s="458"/>
      <c r="DR43" s="458"/>
      <c r="DS43" s="458"/>
      <c r="DT43" s="458"/>
      <c r="DU43" s="458"/>
      <c r="DV43" s="459"/>
      <c r="DW43" s="460"/>
      <c r="DX43" s="461"/>
      <c r="DY43" s="461"/>
      <c r="DZ43" s="461"/>
      <c r="EA43" s="461"/>
      <c r="EB43" s="461"/>
      <c r="EC43" s="462"/>
    </row>
    <row r="44" spans="2:133" ht="11.25" customHeight="1" x14ac:dyDescent="0.15">
      <c r="CD44" s="478" t="s">
        <v>235</v>
      </c>
      <c r="CE44" s="479"/>
      <c r="CF44" s="371" t="s">
        <v>288</v>
      </c>
      <c r="CG44" s="372"/>
      <c r="CH44" s="372"/>
      <c r="CI44" s="372"/>
      <c r="CJ44" s="372"/>
      <c r="CK44" s="372"/>
      <c r="CL44" s="372"/>
      <c r="CM44" s="372"/>
      <c r="CN44" s="372"/>
      <c r="CO44" s="372"/>
      <c r="CP44" s="372"/>
      <c r="CQ44" s="373"/>
      <c r="CR44" s="364">
        <v>2940515</v>
      </c>
      <c r="CS44" s="365"/>
      <c r="CT44" s="365"/>
      <c r="CU44" s="365"/>
      <c r="CV44" s="365"/>
      <c r="CW44" s="365"/>
      <c r="CX44" s="365"/>
      <c r="CY44" s="366"/>
      <c r="CZ44" s="374">
        <v>15</v>
      </c>
      <c r="DA44" s="375"/>
      <c r="DB44" s="375"/>
      <c r="DC44" s="386"/>
      <c r="DD44" s="381">
        <v>411112</v>
      </c>
      <c r="DE44" s="365"/>
      <c r="DF44" s="365"/>
      <c r="DG44" s="365"/>
      <c r="DH44" s="365"/>
      <c r="DI44" s="365"/>
      <c r="DJ44" s="365"/>
      <c r="DK44" s="366"/>
      <c r="DL44" s="457"/>
      <c r="DM44" s="458"/>
      <c r="DN44" s="458"/>
      <c r="DO44" s="458"/>
      <c r="DP44" s="458"/>
      <c r="DQ44" s="458"/>
      <c r="DR44" s="458"/>
      <c r="DS44" s="458"/>
      <c r="DT44" s="458"/>
      <c r="DU44" s="458"/>
      <c r="DV44" s="459"/>
      <c r="DW44" s="460"/>
      <c r="DX44" s="461"/>
      <c r="DY44" s="461"/>
      <c r="DZ44" s="461"/>
      <c r="EA44" s="461"/>
      <c r="EB44" s="461"/>
      <c r="EC44" s="462"/>
    </row>
    <row r="45" spans="2:133" ht="11.25" customHeight="1" x14ac:dyDescent="0.15">
      <c r="CD45" s="480"/>
      <c r="CE45" s="481"/>
      <c r="CF45" s="371" t="s">
        <v>289</v>
      </c>
      <c r="CG45" s="372"/>
      <c r="CH45" s="372"/>
      <c r="CI45" s="372"/>
      <c r="CJ45" s="372"/>
      <c r="CK45" s="372"/>
      <c r="CL45" s="372"/>
      <c r="CM45" s="372"/>
      <c r="CN45" s="372"/>
      <c r="CO45" s="372"/>
      <c r="CP45" s="372"/>
      <c r="CQ45" s="373"/>
      <c r="CR45" s="364">
        <v>1193343</v>
      </c>
      <c r="CS45" s="403"/>
      <c r="CT45" s="403"/>
      <c r="CU45" s="403"/>
      <c r="CV45" s="403"/>
      <c r="CW45" s="403"/>
      <c r="CX45" s="403"/>
      <c r="CY45" s="404"/>
      <c r="CZ45" s="374">
        <v>6.1</v>
      </c>
      <c r="DA45" s="405"/>
      <c r="DB45" s="405"/>
      <c r="DC45" s="406"/>
      <c r="DD45" s="381">
        <v>40660</v>
      </c>
      <c r="DE45" s="403"/>
      <c r="DF45" s="403"/>
      <c r="DG45" s="403"/>
      <c r="DH45" s="403"/>
      <c r="DI45" s="403"/>
      <c r="DJ45" s="403"/>
      <c r="DK45" s="404"/>
      <c r="DL45" s="457"/>
      <c r="DM45" s="458"/>
      <c r="DN45" s="458"/>
      <c r="DO45" s="458"/>
      <c r="DP45" s="458"/>
      <c r="DQ45" s="458"/>
      <c r="DR45" s="458"/>
      <c r="DS45" s="458"/>
      <c r="DT45" s="458"/>
      <c r="DU45" s="458"/>
      <c r="DV45" s="459"/>
      <c r="DW45" s="460"/>
      <c r="DX45" s="461"/>
      <c r="DY45" s="461"/>
      <c r="DZ45" s="461"/>
      <c r="EA45" s="461"/>
      <c r="EB45" s="461"/>
      <c r="EC45" s="462"/>
    </row>
    <row r="46" spans="2:133" ht="11.25" customHeight="1" x14ac:dyDescent="0.15">
      <c r="B46" s="370" t="s">
        <v>290</v>
      </c>
      <c r="C46" s="370"/>
      <c r="D46" s="370"/>
      <c r="E46" s="370"/>
      <c r="F46" s="370"/>
      <c r="G46" s="370"/>
      <c r="H46" s="370"/>
      <c r="I46" s="370"/>
      <c r="J46" s="370"/>
      <c r="K46" s="370"/>
      <c r="L46" s="370"/>
      <c r="M46" s="370"/>
      <c r="N46" s="370"/>
      <c r="O46" s="370"/>
      <c r="P46" s="370"/>
      <c r="Q46" s="370"/>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CD46" s="480"/>
      <c r="CE46" s="481"/>
      <c r="CF46" s="371" t="s">
        <v>291</v>
      </c>
      <c r="CG46" s="372"/>
      <c r="CH46" s="372"/>
      <c r="CI46" s="372"/>
      <c r="CJ46" s="372"/>
      <c r="CK46" s="372"/>
      <c r="CL46" s="372"/>
      <c r="CM46" s="372"/>
      <c r="CN46" s="372"/>
      <c r="CO46" s="372"/>
      <c r="CP46" s="372"/>
      <c r="CQ46" s="373"/>
      <c r="CR46" s="364">
        <v>1522522</v>
      </c>
      <c r="CS46" s="365"/>
      <c r="CT46" s="365"/>
      <c r="CU46" s="365"/>
      <c r="CV46" s="365"/>
      <c r="CW46" s="365"/>
      <c r="CX46" s="365"/>
      <c r="CY46" s="366"/>
      <c r="CZ46" s="374">
        <v>7.7</v>
      </c>
      <c r="DA46" s="375"/>
      <c r="DB46" s="375"/>
      <c r="DC46" s="386"/>
      <c r="DD46" s="381">
        <v>367303</v>
      </c>
      <c r="DE46" s="365"/>
      <c r="DF46" s="365"/>
      <c r="DG46" s="365"/>
      <c r="DH46" s="365"/>
      <c r="DI46" s="365"/>
      <c r="DJ46" s="365"/>
      <c r="DK46" s="366"/>
      <c r="DL46" s="457"/>
      <c r="DM46" s="458"/>
      <c r="DN46" s="458"/>
      <c r="DO46" s="458"/>
      <c r="DP46" s="458"/>
      <c r="DQ46" s="458"/>
      <c r="DR46" s="458"/>
      <c r="DS46" s="458"/>
      <c r="DT46" s="458"/>
      <c r="DU46" s="458"/>
      <c r="DV46" s="459"/>
      <c r="DW46" s="460"/>
      <c r="DX46" s="461"/>
      <c r="DY46" s="461"/>
      <c r="DZ46" s="461"/>
      <c r="EA46" s="461"/>
      <c r="EB46" s="461"/>
      <c r="EC46" s="462"/>
    </row>
    <row r="47" spans="2:133" ht="11.25" customHeight="1" x14ac:dyDescent="0.15">
      <c r="B47" s="483" t="s">
        <v>292</v>
      </c>
      <c r="C47" s="370"/>
      <c r="D47" s="370"/>
      <c r="E47" s="370"/>
      <c r="F47" s="370"/>
      <c r="G47" s="370"/>
      <c r="H47" s="370"/>
      <c r="I47" s="370"/>
      <c r="J47" s="370"/>
      <c r="K47" s="370"/>
      <c r="L47" s="370"/>
      <c r="M47" s="370"/>
      <c r="N47" s="370"/>
      <c r="O47" s="370"/>
      <c r="P47" s="370"/>
      <c r="Q47" s="370"/>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CD47" s="480"/>
      <c r="CE47" s="481"/>
      <c r="CF47" s="371" t="s">
        <v>293</v>
      </c>
      <c r="CG47" s="372"/>
      <c r="CH47" s="372"/>
      <c r="CI47" s="372"/>
      <c r="CJ47" s="372"/>
      <c r="CK47" s="372"/>
      <c r="CL47" s="372"/>
      <c r="CM47" s="372"/>
      <c r="CN47" s="372"/>
      <c r="CO47" s="372"/>
      <c r="CP47" s="372"/>
      <c r="CQ47" s="373"/>
      <c r="CR47" s="364">
        <v>381354</v>
      </c>
      <c r="CS47" s="403"/>
      <c r="CT47" s="403"/>
      <c r="CU47" s="403"/>
      <c r="CV47" s="403"/>
      <c r="CW47" s="403"/>
      <c r="CX47" s="403"/>
      <c r="CY47" s="404"/>
      <c r="CZ47" s="374">
        <v>1.9</v>
      </c>
      <c r="DA47" s="405"/>
      <c r="DB47" s="405"/>
      <c r="DC47" s="406"/>
      <c r="DD47" s="381">
        <v>137153</v>
      </c>
      <c r="DE47" s="403"/>
      <c r="DF47" s="403"/>
      <c r="DG47" s="403"/>
      <c r="DH47" s="403"/>
      <c r="DI47" s="403"/>
      <c r="DJ47" s="403"/>
      <c r="DK47" s="404"/>
      <c r="DL47" s="457"/>
      <c r="DM47" s="458"/>
      <c r="DN47" s="458"/>
      <c r="DO47" s="458"/>
      <c r="DP47" s="458"/>
      <c r="DQ47" s="458"/>
      <c r="DR47" s="458"/>
      <c r="DS47" s="458"/>
      <c r="DT47" s="458"/>
      <c r="DU47" s="458"/>
      <c r="DV47" s="459"/>
      <c r="DW47" s="460"/>
      <c r="DX47" s="461"/>
      <c r="DY47" s="461"/>
      <c r="DZ47" s="461"/>
      <c r="EA47" s="461"/>
      <c r="EB47" s="461"/>
      <c r="EC47" s="462"/>
    </row>
    <row r="48" spans="2:133" x14ac:dyDescent="0.15">
      <c r="B48" s="484" t="s">
        <v>294</v>
      </c>
      <c r="CD48" s="485"/>
      <c r="CE48" s="486"/>
      <c r="CF48" s="371" t="s">
        <v>295</v>
      </c>
      <c r="CG48" s="372"/>
      <c r="CH48" s="372"/>
      <c r="CI48" s="372"/>
      <c r="CJ48" s="372"/>
      <c r="CK48" s="372"/>
      <c r="CL48" s="372"/>
      <c r="CM48" s="372"/>
      <c r="CN48" s="372"/>
      <c r="CO48" s="372"/>
      <c r="CP48" s="372"/>
      <c r="CQ48" s="373"/>
      <c r="CR48" s="364" t="s">
        <v>66</v>
      </c>
      <c r="CS48" s="365"/>
      <c r="CT48" s="365"/>
      <c r="CU48" s="365"/>
      <c r="CV48" s="365"/>
      <c r="CW48" s="365"/>
      <c r="CX48" s="365"/>
      <c r="CY48" s="366"/>
      <c r="CZ48" s="374" t="s">
        <v>66</v>
      </c>
      <c r="DA48" s="375"/>
      <c r="DB48" s="375"/>
      <c r="DC48" s="386"/>
      <c r="DD48" s="381" t="s">
        <v>66</v>
      </c>
      <c r="DE48" s="365"/>
      <c r="DF48" s="365"/>
      <c r="DG48" s="365"/>
      <c r="DH48" s="365"/>
      <c r="DI48" s="365"/>
      <c r="DJ48" s="365"/>
      <c r="DK48" s="366"/>
      <c r="DL48" s="457"/>
      <c r="DM48" s="458"/>
      <c r="DN48" s="458"/>
      <c r="DO48" s="458"/>
      <c r="DP48" s="458"/>
      <c r="DQ48" s="458"/>
      <c r="DR48" s="458"/>
      <c r="DS48" s="458"/>
      <c r="DT48" s="458"/>
      <c r="DU48" s="458"/>
      <c r="DV48" s="459"/>
      <c r="DW48" s="460"/>
      <c r="DX48" s="461"/>
      <c r="DY48" s="461"/>
      <c r="DZ48" s="461"/>
      <c r="EA48" s="461"/>
      <c r="EB48" s="461"/>
      <c r="EC48" s="462"/>
    </row>
    <row r="49" spans="82:133" ht="11.25" customHeight="1" x14ac:dyDescent="0.15">
      <c r="CD49" s="409" t="s">
        <v>296</v>
      </c>
      <c r="CE49" s="410"/>
      <c r="CF49" s="410"/>
      <c r="CG49" s="410"/>
      <c r="CH49" s="410"/>
      <c r="CI49" s="410"/>
      <c r="CJ49" s="410"/>
      <c r="CK49" s="410"/>
      <c r="CL49" s="410"/>
      <c r="CM49" s="410"/>
      <c r="CN49" s="410"/>
      <c r="CO49" s="410"/>
      <c r="CP49" s="410"/>
      <c r="CQ49" s="411"/>
      <c r="CR49" s="463">
        <v>19662041</v>
      </c>
      <c r="CS49" s="441"/>
      <c r="CT49" s="441"/>
      <c r="CU49" s="441"/>
      <c r="CV49" s="441"/>
      <c r="CW49" s="441"/>
      <c r="CX49" s="441"/>
      <c r="CY49" s="487"/>
      <c r="CZ49" s="468">
        <v>100</v>
      </c>
      <c r="DA49" s="488"/>
      <c r="DB49" s="488"/>
      <c r="DC49" s="489"/>
      <c r="DD49" s="490">
        <v>11070701</v>
      </c>
      <c r="DE49" s="441"/>
      <c r="DF49" s="441"/>
      <c r="DG49" s="441"/>
      <c r="DH49" s="441"/>
      <c r="DI49" s="441"/>
      <c r="DJ49" s="441"/>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fBMKAJY7CVE/CL+nKrkjWrTmpYEHUYR7XQRbq2WSoJ55EAgntpjLZOOLTLVto52XCVNi1Oc7ammoa3qI7bc3PQ==" saltValue="pbX5qxTlVitzyG8ZoVSMr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N4" sqref="BN4:BU4"/>
    </sheetView>
  </sheetViews>
  <sheetFormatPr defaultColWidth="0" defaultRowHeight="13.5" zeroHeight="1" x14ac:dyDescent="0.15"/>
  <cols>
    <col min="1" max="130" width="2.75" style="955" customWidth="1"/>
    <col min="131" max="131" width="1.625" style="955" customWidth="1"/>
    <col min="132" max="16384" width="9" style="955" hidden="1"/>
  </cols>
  <sheetData>
    <row r="1" spans="1:131" s="503" customFormat="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x14ac:dyDescent="0.2">
      <c r="A2" s="504" t="s">
        <v>297</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298</v>
      </c>
      <c r="DK2" s="507"/>
      <c r="DL2" s="507"/>
      <c r="DM2" s="507"/>
      <c r="DN2" s="507"/>
      <c r="DO2" s="508"/>
      <c r="DP2" s="505"/>
      <c r="DQ2" s="506" t="s">
        <v>299</v>
      </c>
      <c r="DR2" s="507"/>
      <c r="DS2" s="507"/>
      <c r="DT2" s="507"/>
      <c r="DU2" s="507"/>
      <c r="DV2" s="507"/>
      <c r="DW2" s="507"/>
      <c r="DX2" s="507"/>
      <c r="DY2" s="507"/>
      <c r="DZ2" s="508"/>
      <c r="EA2" s="509"/>
    </row>
    <row r="3" spans="1:131" s="503" customFormat="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x14ac:dyDescent="0.2">
      <c r="A4" s="511" t="s">
        <v>300</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301</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x14ac:dyDescent="0.15">
      <c r="A5" s="516" t="s">
        <v>302</v>
      </c>
      <c r="B5" s="517"/>
      <c r="C5" s="517"/>
      <c r="D5" s="517"/>
      <c r="E5" s="517"/>
      <c r="F5" s="517"/>
      <c r="G5" s="517"/>
      <c r="H5" s="517"/>
      <c r="I5" s="517"/>
      <c r="J5" s="517"/>
      <c r="K5" s="517"/>
      <c r="L5" s="517"/>
      <c r="M5" s="517"/>
      <c r="N5" s="517"/>
      <c r="O5" s="517"/>
      <c r="P5" s="518"/>
      <c r="Q5" s="519" t="s">
        <v>303</v>
      </c>
      <c r="R5" s="520"/>
      <c r="S5" s="520"/>
      <c r="T5" s="520"/>
      <c r="U5" s="521"/>
      <c r="V5" s="519" t="s">
        <v>304</v>
      </c>
      <c r="W5" s="520"/>
      <c r="X5" s="520"/>
      <c r="Y5" s="520"/>
      <c r="Z5" s="521"/>
      <c r="AA5" s="519" t="s">
        <v>305</v>
      </c>
      <c r="AB5" s="520"/>
      <c r="AC5" s="520"/>
      <c r="AD5" s="520"/>
      <c r="AE5" s="520"/>
      <c r="AF5" s="522" t="s">
        <v>306</v>
      </c>
      <c r="AG5" s="520"/>
      <c r="AH5" s="520"/>
      <c r="AI5" s="520"/>
      <c r="AJ5" s="523"/>
      <c r="AK5" s="520" t="s">
        <v>307</v>
      </c>
      <c r="AL5" s="520"/>
      <c r="AM5" s="520"/>
      <c r="AN5" s="520"/>
      <c r="AO5" s="521"/>
      <c r="AP5" s="519" t="s">
        <v>308</v>
      </c>
      <c r="AQ5" s="520"/>
      <c r="AR5" s="520"/>
      <c r="AS5" s="520"/>
      <c r="AT5" s="521"/>
      <c r="AU5" s="519" t="s">
        <v>309</v>
      </c>
      <c r="AV5" s="520"/>
      <c r="AW5" s="520"/>
      <c r="AX5" s="520"/>
      <c r="AY5" s="523"/>
      <c r="AZ5" s="524"/>
      <c r="BA5" s="524"/>
      <c r="BB5" s="524"/>
      <c r="BC5" s="524"/>
      <c r="BD5" s="524"/>
      <c r="BE5" s="525"/>
      <c r="BF5" s="525"/>
      <c r="BG5" s="525"/>
      <c r="BH5" s="525"/>
      <c r="BI5" s="525"/>
      <c r="BJ5" s="525"/>
      <c r="BK5" s="525"/>
      <c r="BL5" s="525"/>
      <c r="BM5" s="525"/>
      <c r="BN5" s="525"/>
      <c r="BO5" s="525"/>
      <c r="BP5" s="525"/>
      <c r="BQ5" s="516" t="s">
        <v>310</v>
      </c>
      <c r="BR5" s="517"/>
      <c r="BS5" s="517"/>
      <c r="BT5" s="517"/>
      <c r="BU5" s="517"/>
      <c r="BV5" s="517"/>
      <c r="BW5" s="517"/>
      <c r="BX5" s="517"/>
      <c r="BY5" s="517"/>
      <c r="BZ5" s="517"/>
      <c r="CA5" s="517"/>
      <c r="CB5" s="517"/>
      <c r="CC5" s="517"/>
      <c r="CD5" s="517"/>
      <c r="CE5" s="517"/>
      <c r="CF5" s="517"/>
      <c r="CG5" s="518"/>
      <c r="CH5" s="519" t="s">
        <v>311</v>
      </c>
      <c r="CI5" s="520"/>
      <c r="CJ5" s="520"/>
      <c r="CK5" s="520"/>
      <c r="CL5" s="521"/>
      <c r="CM5" s="519" t="s">
        <v>312</v>
      </c>
      <c r="CN5" s="520"/>
      <c r="CO5" s="520"/>
      <c r="CP5" s="520"/>
      <c r="CQ5" s="521"/>
      <c r="CR5" s="519" t="s">
        <v>313</v>
      </c>
      <c r="CS5" s="520"/>
      <c r="CT5" s="520"/>
      <c r="CU5" s="520"/>
      <c r="CV5" s="521"/>
      <c r="CW5" s="519" t="s">
        <v>314</v>
      </c>
      <c r="CX5" s="520"/>
      <c r="CY5" s="520"/>
      <c r="CZ5" s="520"/>
      <c r="DA5" s="521"/>
      <c r="DB5" s="519" t="s">
        <v>315</v>
      </c>
      <c r="DC5" s="520"/>
      <c r="DD5" s="520"/>
      <c r="DE5" s="520"/>
      <c r="DF5" s="521"/>
      <c r="DG5" s="526" t="s">
        <v>316</v>
      </c>
      <c r="DH5" s="527"/>
      <c r="DI5" s="527"/>
      <c r="DJ5" s="527"/>
      <c r="DK5" s="528"/>
      <c r="DL5" s="526" t="s">
        <v>317</v>
      </c>
      <c r="DM5" s="527"/>
      <c r="DN5" s="527"/>
      <c r="DO5" s="527"/>
      <c r="DP5" s="528"/>
      <c r="DQ5" s="519" t="s">
        <v>318</v>
      </c>
      <c r="DR5" s="520"/>
      <c r="DS5" s="520"/>
      <c r="DT5" s="520"/>
      <c r="DU5" s="521"/>
      <c r="DV5" s="519" t="s">
        <v>309</v>
      </c>
      <c r="DW5" s="520"/>
      <c r="DX5" s="520"/>
      <c r="DY5" s="520"/>
      <c r="DZ5" s="523"/>
      <c r="EA5" s="514"/>
    </row>
    <row r="6" spans="1:131" s="515" customFormat="1" ht="26.25" customHeight="1" thickBot="1" x14ac:dyDescent="0.2">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x14ac:dyDescent="0.15">
      <c r="A7" s="540">
        <v>1</v>
      </c>
      <c r="B7" s="541" t="s">
        <v>319</v>
      </c>
      <c r="C7" s="542"/>
      <c r="D7" s="542"/>
      <c r="E7" s="542"/>
      <c r="F7" s="542"/>
      <c r="G7" s="542"/>
      <c r="H7" s="542"/>
      <c r="I7" s="542"/>
      <c r="J7" s="542"/>
      <c r="K7" s="542"/>
      <c r="L7" s="542"/>
      <c r="M7" s="542"/>
      <c r="N7" s="542"/>
      <c r="O7" s="542"/>
      <c r="P7" s="543"/>
      <c r="Q7" s="544">
        <v>20848</v>
      </c>
      <c r="R7" s="545"/>
      <c r="S7" s="545"/>
      <c r="T7" s="545"/>
      <c r="U7" s="545"/>
      <c r="V7" s="545">
        <v>19620</v>
      </c>
      <c r="W7" s="545"/>
      <c r="X7" s="545"/>
      <c r="Y7" s="545"/>
      <c r="Z7" s="545"/>
      <c r="AA7" s="545">
        <v>1228</v>
      </c>
      <c r="AB7" s="545"/>
      <c r="AC7" s="545"/>
      <c r="AD7" s="545"/>
      <c r="AE7" s="546"/>
      <c r="AF7" s="547">
        <v>731</v>
      </c>
      <c r="AG7" s="548"/>
      <c r="AH7" s="548"/>
      <c r="AI7" s="548"/>
      <c r="AJ7" s="549"/>
      <c r="AK7" s="550">
        <v>35</v>
      </c>
      <c r="AL7" s="551"/>
      <c r="AM7" s="551"/>
      <c r="AN7" s="551"/>
      <c r="AO7" s="551"/>
      <c r="AP7" s="551">
        <v>19712</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c r="BS7" s="556" t="s">
        <v>320</v>
      </c>
      <c r="BT7" s="557"/>
      <c r="BU7" s="557"/>
      <c r="BV7" s="557"/>
      <c r="BW7" s="557"/>
      <c r="BX7" s="557"/>
      <c r="BY7" s="557"/>
      <c r="BZ7" s="557"/>
      <c r="CA7" s="557"/>
      <c r="CB7" s="557"/>
      <c r="CC7" s="557"/>
      <c r="CD7" s="557"/>
      <c r="CE7" s="557"/>
      <c r="CF7" s="557"/>
      <c r="CG7" s="558"/>
      <c r="CH7" s="559">
        <v>96</v>
      </c>
      <c r="CI7" s="560"/>
      <c r="CJ7" s="560"/>
      <c r="CK7" s="560"/>
      <c r="CL7" s="561"/>
      <c r="CM7" s="559">
        <v>28988</v>
      </c>
      <c r="CN7" s="560"/>
      <c r="CO7" s="560"/>
      <c r="CP7" s="560"/>
      <c r="CQ7" s="561"/>
      <c r="CR7" s="559" t="s">
        <v>321</v>
      </c>
      <c r="CS7" s="560"/>
      <c r="CT7" s="560"/>
      <c r="CU7" s="560"/>
      <c r="CV7" s="561"/>
      <c r="CW7" s="559" t="s">
        <v>321</v>
      </c>
      <c r="CX7" s="560"/>
      <c r="CY7" s="560"/>
      <c r="CZ7" s="560"/>
      <c r="DA7" s="561"/>
      <c r="DB7" s="559" t="s">
        <v>321</v>
      </c>
      <c r="DC7" s="560"/>
      <c r="DD7" s="560"/>
      <c r="DE7" s="560"/>
      <c r="DF7" s="561"/>
      <c r="DG7" s="559" t="s">
        <v>321</v>
      </c>
      <c r="DH7" s="560"/>
      <c r="DI7" s="560"/>
      <c r="DJ7" s="560"/>
      <c r="DK7" s="561"/>
      <c r="DL7" s="559">
        <v>44</v>
      </c>
      <c r="DM7" s="560"/>
      <c r="DN7" s="560"/>
      <c r="DO7" s="560"/>
      <c r="DP7" s="561"/>
      <c r="DQ7" s="559">
        <v>4</v>
      </c>
      <c r="DR7" s="560"/>
      <c r="DS7" s="560"/>
      <c r="DT7" s="560"/>
      <c r="DU7" s="561"/>
      <c r="DV7" s="562"/>
      <c r="DW7" s="563"/>
      <c r="DX7" s="563"/>
      <c r="DY7" s="563"/>
      <c r="DZ7" s="564"/>
      <c r="EA7" s="514"/>
    </row>
    <row r="8" spans="1:131" s="515" customFormat="1" ht="26.25" customHeight="1" x14ac:dyDescent="0.15">
      <c r="A8" s="565">
        <v>2</v>
      </c>
      <c r="B8" s="566" t="s">
        <v>322</v>
      </c>
      <c r="C8" s="567"/>
      <c r="D8" s="567"/>
      <c r="E8" s="567"/>
      <c r="F8" s="567"/>
      <c r="G8" s="567"/>
      <c r="H8" s="567"/>
      <c r="I8" s="567"/>
      <c r="J8" s="567"/>
      <c r="K8" s="567"/>
      <c r="L8" s="567"/>
      <c r="M8" s="567"/>
      <c r="N8" s="567"/>
      <c r="O8" s="567"/>
      <c r="P8" s="568"/>
      <c r="Q8" s="569">
        <v>34</v>
      </c>
      <c r="R8" s="570"/>
      <c r="S8" s="570"/>
      <c r="T8" s="570"/>
      <c r="U8" s="570"/>
      <c r="V8" s="570">
        <v>32</v>
      </c>
      <c r="W8" s="570"/>
      <c r="X8" s="570"/>
      <c r="Y8" s="570"/>
      <c r="Z8" s="570"/>
      <c r="AA8" s="570">
        <v>2</v>
      </c>
      <c r="AB8" s="570"/>
      <c r="AC8" s="570"/>
      <c r="AD8" s="570"/>
      <c r="AE8" s="571"/>
      <c r="AF8" s="572">
        <v>2</v>
      </c>
      <c r="AG8" s="573"/>
      <c r="AH8" s="573"/>
      <c r="AI8" s="573"/>
      <c r="AJ8" s="574"/>
      <c r="AK8" s="575">
        <v>14</v>
      </c>
      <c r="AL8" s="576"/>
      <c r="AM8" s="576"/>
      <c r="AN8" s="576"/>
      <c r="AO8" s="576"/>
      <c r="AP8" s="576" t="s">
        <v>321</v>
      </c>
      <c r="AQ8" s="576"/>
      <c r="AR8" s="576"/>
      <c r="AS8" s="576"/>
      <c r="AT8" s="576"/>
      <c r="AU8" s="577"/>
      <c r="AV8" s="577"/>
      <c r="AW8" s="577"/>
      <c r="AX8" s="577"/>
      <c r="AY8" s="578"/>
      <c r="AZ8" s="512"/>
      <c r="BA8" s="512"/>
      <c r="BB8" s="512"/>
      <c r="BC8" s="512"/>
      <c r="BD8" s="512"/>
      <c r="BE8" s="513"/>
      <c r="BF8" s="513"/>
      <c r="BG8" s="513"/>
      <c r="BH8" s="513"/>
      <c r="BI8" s="513"/>
      <c r="BJ8" s="513"/>
      <c r="BK8" s="513"/>
      <c r="BL8" s="513"/>
      <c r="BM8" s="513"/>
      <c r="BN8" s="513"/>
      <c r="BO8" s="513"/>
      <c r="BP8" s="513"/>
      <c r="BQ8" s="579">
        <v>2</v>
      </c>
      <c r="BR8" s="580"/>
      <c r="BS8" s="581"/>
      <c r="BT8" s="582"/>
      <c r="BU8" s="582"/>
      <c r="BV8" s="582"/>
      <c r="BW8" s="582"/>
      <c r="BX8" s="582"/>
      <c r="BY8" s="582"/>
      <c r="BZ8" s="582"/>
      <c r="CA8" s="582"/>
      <c r="CB8" s="582"/>
      <c r="CC8" s="582"/>
      <c r="CD8" s="582"/>
      <c r="CE8" s="582"/>
      <c r="CF8" s="582"/>
      <c r="CG8" s="583"/>
      <c r="CH8" s="584"/>
      <c r="CI8" s="585"/>
      <c r="CJ8" s="585"/>
      <c r="CK8" s="585"/>
      <c r="CL8" s="586"/>
      <c r="CM8" s="584"/>
      <c r="CN8" s="585"/>
      <c r="CO8" s="585"/>
      <c r="CP8" s="585"/>
      <c r="CQ8" s="586"/>
      <c r="CR8" s="584"/>
      <c r="CS8" s="585"/>
      <c r="CT8" s="585"/>
      <c r="CU8" s="585"/>
      <c r="CV8" s="586"/>
      <c r="CW8" s="584"/>
      <c r="CX8" s="585"/>
      <c r="CY8" s="585"/>
      <c r="CZ8" s="585"/>
      <c r="DA8" s="586"/>
      <c r="DB8" s="584"/>
      <c r="DC8" s="585"/>
      <c r="DD8" s="585"/>
      <c r="DE8" s="585"/>
      <c r="DF8" s="586"/>
      <c r="DG8" s="584"/>
      <c r="DH8" s="585"/>
      <c r="DI8" s="585"/>
      <c r="DJ8" s="585"/>
      <c r="DK8" s="586"/>
      <c r="DL8" s="584"/>
      <c r="DM8" s="585"/>
      <c r="DN8" s="585"/>
      <c r="DO8" s="585"/>
      <c r="DP8" s="586"/>
      <c r="DQ8" s="584"/>
      <c r="DR8" s="585"/>
      <c r="DS8" s="585"/>
      <c r="DT8" s="585"/>
      <c r="DU8" s="586"/>
      <c r="DV8" s="587"/>
      <c r="DW8" s="588"/>
      <c r="DX8" s="588"/>
      <c r="DY8" s="588"/>
      <c r="DZ8" s="589"/>
      <c r="EA8" s="514"/>
    </row>
    <row r="9" spans="1:131" s="515" customFormat="1" ht="26.25" customHeight="1" x14ac:dyDescent="0.15">
      <c r="A9" s="565">
        <v>3</v>
      </c>
      <c r="B9" s="566" t="s">
        <v>323</v>
      </c>
      <c r="C9" s="567"/>
      <c r="D9" s="567"/>
      <c r="E9" s="567"/>
      <c r="F9" s="567"/>
      <c r="G9" s="567"/>
      <c r="H9" s="567"/>
      <c r="I9" s="567"/>
      <c r="J9" s="567"/>
      <c r="K9" s="567"/>
      <c r="L9" s="567"/>
      <c r="M9" s="567"/>
      <c r="N9" s="567"/>
      <c r="O9" s="567"/>
      <c r="P9" s="568"/>
      <c r="Q9" s="569">
        <v>30</v>
      </c>
      <c r="R9" s="570"/>
      <c r="S9" s="570"/>
      <c r="T9" s="570"/>
      <c r="U9" s="570"/>
      <c r="V9" s="570">
        <v>28</v>
      </c>
      <c r="W9" s="570"/>
      <c r="X9" s="570"/>
      <c r="Y9" s="570"/>
      <c r="Z9" s="570"/>
      <c r="AA9" s="570">
        <v>2</v>
      </c>
      <c r="AB9" s="570"/>
      <c r="AC9" s="570"/>
      <c r="AD9" s="570"/>
      <c r="AE9" s="571"/>
      <c r="AF9" s="572">
        <v>2</v>
      </c>
      <c r="AG9" s="573"/>
      <c r="AH9" s="573"/>
      <c r="AI9" s="573"/>
      <c r="AJ9" s="574"/>
      <c r="AK9" s="575" t="s">
        <v>321</v>
      </c>
      <c r="AL9" s="576"/>
      <c r="AM9" s="576"/>
      <c r="AN9" s="576"/>
      <c r="AO9" s="576"/>
      <c r="AP9" s="576" t="s">
        <v>321</v>
      </c>
      <c r="AQ9" s="576"/>
      <c r="AR9" s="576"/>
      <c r="AS9" s="576"/>
      <c r="AT9" s="576"/>
      <c r="AU9" s="577"/>
      <c r="AV9" s="577"/>
      <c r="AW9" s="577"/>
      <c r="AX9" s="577"/>
      <c r="AY9" s="578"/>
      <c r="AZ9" s="512"/>
      <c r="BA9" s="512"/>
      <c r="BB9" s="512"/>
      <c r="BC9" s="512"/>
      <c r="BD9" s="512"/>
      <c r="BE9" s="513"/>
      <c r="BF9" s="513"/>
      <c r="BG9" s="513"/>
      <c r="BH9" s="513"/>
      <c r="BI9" s="513"/>
      <c r="BJ9" s="513"/>
      <c r="BK9" s="513"/>
      <c r="BL9" s="513"/>
      <c r="BM9" s="513"/>
      <c r="BN9" s="513"/>
      <c r="BO9" s="513"/>
      <c r="BP9" s="513"/>
      <c r="BQ9" s="579">
        <v>3</v>
      </c>
      <c r="BR9" s="580"/>
      <c r="BS9" s="581"/>
      <c r="BT9" s="582"/>
      <c r="BU9" s="582"/>
      <c r="BV9" s="582"/>
      <c r="BW9" s="582"/>
      <c r="BX9" s="582"/>
      <c r="BY9" s="582"/>
      <c r="BZ9" s="582"/>
      <c r="CA9" s="582"/>
      <c r="CB9" s="582"/>
      <c r="CC9" s="582"/>
      <c r="CD9" s="582"/>
      <c r="CE9" s="582"/>
      <c r="CF9" s="582"/>
      <c r="CG9" s="583"/>
      <c r="CH9" s="584"/>
      <c r="CI9" s="585"/>
      <c r="CJ9" s="585"/>
      <c r="CK9" s="585"/>
      <c r="CL9" s="586"/>
      <c r="CM9" s="584"/>
      <c r="CN9" s="585"/>
      <c r="CO9" s="585"/>
      <c r="CP9" s="585"/>
      <c r="CQ9" s="586"/>
      <c r="CR9" s="584"/>
      <c r="CS9" s="585"/>
      <c r="CT9" s="585"/>
      <c r="CU9" s="585"/>
      <c r="CV9" s="586"/>
      <c r="CW9" s="584"/>
      <c r="CX9" s="585"/>
      <c r="CY9" s="585"/>
      <c r="CZ9" s="585"/>
      <c r="DA9" s="586"/>
      <c r="DB9" s="584"/>
      <c r="DC9" s="585"/>
      <c r="DD9" s="585"/>
      <c r="DE9" s="585"/>
      <c r="DF9" s="586"/>
      <c r="DG9" s="584"/>
      <c r="DH9" s="585"/>
      <c r="DI9" s="585"/>
      <c r="DJ9" s="585"/>
      <c r="DK9" s="586"/>
      <c r="DL9" s="584"/>
      <c r="DM9" s="585"/>
      <c r="DN9" s="585"/>
      <c r="DO9" s="585"/>
      <c r="DP9" s="586"/>
      <c r="DQ9" s="584"/>
      <c r="DR9" s="585"/>
      <c r="DS9" s="585"/>
      <c r="DT9" s="585"/>
      <c r="DU9" s="586"/>
      <c r="DV9" s="587"/>
      <c r="DW9" s="588"/>
      <c r="DX9" s="588"/>
      <c r="DY9" s="588"/>
      <c r="DZ9" s="589"/>
      <c r="EA9" s="514"/>
    </row>
    <row r="10" spans="1:131" s="515" customFormat="1" ht="26.25" customHeight="1" x14ac:dyDescent="0.15">
      <c r="A10" s="565">
        <v>4</v>
      </c>
      <c r="B10" s="566"/>
      <c r="C10" s="567"/>
      <c r="D10" s="567"/>
      <c r="E10" s="567"/>
      <c r="F10" s="567"/>
      <c r="G10" s="567"/>
      <c r="H10" s="567"/>
      <c r="I10" s="567"/>
      <c r="J10" s="567"/>
      <c r="K10" s="567"/>
      <c r="L10" s="567"/>
      <c r="M10" s="567"/>
      <c r="N10" s="567"/>
      <c r="O10" s="567"/>
      <c r="P10" s="568"/>
      <c r="Q10" s="569"/>
      <c r="R10" s="570"/>
      <c r="S10" s="570"/>
      <c r="T10" s="570"/>
      <c r="U10" s="570"/>
      <c r="V10" s="570"/>
      <c r="W10" s="570"/>
      <c r="X10" s="570"/>
      <c r="Y10" s="570"/>
      <c r="Z10" s="570"/>
      <c r="AA10" s="570"/>
      <c r="AB10" s="570"/>
      <c r="AC10" s="570"/>
      <c r="AD10" s="570"/>
      <c r="AE10" s="571"/>
      <c r="AF10" s="572"/>
      <c r="AG10" s="573"/>
      <c r="AH10" s="573"/>
      <c r="AI10" s="573"/>
      <c r="AJ10" s="574"/>
      <c r="AK10" s="575"/>
      <c r="AL10" s="576"/>
      <c r="AM10" s="576"/>
      <c r="AN10" s="576"/>
      <c r="AO10" s="576"/>
      <c r="AP10" s="576"/>
      <c r="AQ10" s="576"/>
      <c r="AR10" s="576"/>
      <c r="AS10" s="576"/>
      <c r="AT10" s="576"/>
      <c r="AU10" s="577"/>
      <c r="AV10" s="577"/>
      <c r="AW10" s="577"/>
      <c r="AX10" s="577"/>
      <c r="AY10" s="578"/>
      <c r="AZ10" s="512"/>
      <c r="BA10" s="512"/>
      <c r="BB10" s="512"/>
      <c r="BC10" s="512"/>
      <c r="BD10" s="512"/>
      <c r="BE10" s="513"/>
      <c r="BF10" s="513"/>
      <c r="BG10" s="513"/>
      <c r="BH10" s="513"/>
      <c r="BI10" s="513"/>
      <c r="BJ10" s="513"/>
      <c r="BK10" s="513"/>
      <c r="BL10" s="513"/>
      <c r="BM10" s="513"/>
      <c r="BN10" s="513"/>
      <c r="BO10" s="513"/>
      <c r="BP10" s="513"/>
      <c r="BQ10" s="579">
        <v>4</v>
      </c>
      <c r="BR10" s="580"/>
      <c r="BS10" s="581"/>
      <c r="BT10" s="582"/>
      <c r="BU10" s="582"/>
      <c r="BV10" s="582"/>
      <c r="BW10" s="582"/>
      <c r="BX10" s="582"/>
      <c r="BY10" s="582"/>
      <c r="BZ10" s="582"/>
      <c r="CA10" s="582"/>
      <c r="CB10" s="582"/>
      <c r="CC10" s="582"/>
      <c r="CD10" s="582"/>
      <c r="CE10" s="582"/>
      <c r="CF10" s="582"/>
      <c r="CG10" s="583"/>
      <c r="CH10" s="584"/>
      <c r="CI10" s="585"/>
      <c r="CJ10" s="585"/>
      <c r="CK10" s="585"/>
      <c r="CL10" s="586"/>
      <c r="CM10" s="584"/>
      <c r="CN10" s="585"/>
      <c r="CO10" s="585"/>
      <c r="CP10" s="585"/>
      <c r="CQ10" s="586"/>
      <c r="CR10" s="584"/>
      <c r="CS10" s="585"/>
      <c r="CT10" s="585"/>
      <c r="CU10" s="585"/>
      <c r="CV10" s="586"/>
      <c r="CW10" s="584"/>
      <c r="CX10" s="585"/>
      <c r="CY10" s="585"/>
      <c r="CZ10" s="585"/>
      <c r="DA10" s="586"/>
      <c r="DB10" s="584"/>
      <c r="DC10" s="585"/>
      <c r="DD10" s="585"/>
      <c r="DE10" s="585"/>
      <c r="DF10" s="586"/>
      <c r="DG10" s="584"/>
      <c r="DH10" s="585"/>
      <c r="DI10" s="585"/>
      <c r="DJ10" s="585"/>
      <c r="DK10" s="586"/>
      <c r="DL10" s="584"/>
      <c r="DM10" s="585"/>
      <c r="DN10" s="585"/>
      <c r="DO10" s="585"/>
      <c r="DP10" s="586"/>
      <c r="DQ10" s="584"/>
      <c r="DR10" s="585"/>
      <c r="DS10" s="585"/>
      <c r="DT10" s="585"/>
      <c r="DU10" s="586"/>
      <c r="DV10" s="587"/>
      <c r="DW10" s="588"/>
      <c r="DX10" s="588"/>
      <c r="DY10" s="588"/>
      <c r="DZ10" s="589"/>
      <c r="EA10" s="514"/>
    </row>
    <row r="11" spans="1:131" s="515" customFormat="1" ht="26.25" customHeight="1" x14ac:dyDescent="0.15">
      <c r="A11" s="565">
        <v>5</v>
      </c>
      <c r="B11" s="566"/>
      <c r="C11" s="567"/>
      <c r="D11" s="567"/>
      <c r="E11" s="567"/>
      <c r="F11" s="567"/>
      <c r="G11" s="567"/>
      <c r="H11" s="567"/>
      <c r="I11" s="567"/>
      <c r="J11" s="567"/>
      <c r="K11" s="567"/>
      <c r="L11" s="567"/>
      <c r="M11" s="567"/>
      <c r="N11" s="567"/>
      <c r="O11" s="567"/>
      <c r="P11" s="568"/>
      <c r="Q11" s="569"/>
      <c r="R11" s="570"/>
      <c r="S11" s="570"/>
      <c r="T11" s="570"/>
      <c r="U11" s="570"/>
      <c r="V11" s="570"/>
      <c r="W11" s="570"/>
      <c r="X11" s="570"/>
      <c r="Y11" s="570"/>
      <c r="Z11" s="570"/>
      <c r="AA11" s="570"/>
      <c r="AB11" s="570"/>
      <c r="AC11" s="570"/>
      <c r="AD11" s="570"/>
      <c r="AE11" s="571"/>
      <c r="AF11" s="572"/>
      <c r="AG11" s="573"/>
      <c r="AH11" s="573"/>
      <c r="AI11" s="573"/>
      <c r="AJ11" s="574"/>
      <c r="AK11" s="575"/>
      <c r="AL11" s="576"/>
      <c r="AM11" s="576"/>
      <c r="AN11" s="576"/>
      <c r="AO11" s="576"/>
      <c r="AP11" s="576"/>
      <c r="AQ11" s="576"/>
      <c r="AR11" s="576"/>
      <c r="AS11" s="576"/>
      <c r="AT11" s="576"/>
      <c r="AU11" s="577"/>
      <c r="AV11" s="577"/>
      <c r="AW11" s="577"/>
      <c r="AX11" s="577"/>
      <c r="AY11" s="578"/>
      <c r="AZ11" s="512"/>
      <c r="BA11" s="512"/>
      <c r="BB11" s="512"/>
      <c r="BC11" s="512"/>
      <c r="BD11" s="512"/>
      <c r="BE11" s="513"/>
      <c r="BF11" s="513"/>
      <c r="BG11" s="513"/>
      <c r="BH11" s="513"/>
      <c r="BI11" s="513"/>
      <c r="BJ11" s="513"/>
      <c r="BK11" s="513"/>
      <c r="BL11" s="513"/>
      <c r="BM11" s="513"/>
      <c r="BN11" s="513"/>
      <c r="BO11" s="513"/>
      <c r="BP11" s="513"/>
      <c r="BQ11" s="579">
        <v>5</v>
      </c>
      <c r="BR11" s="580"/>
      <c r="BS11" s="581"/>
      <c r="BT11" s="582"/>
      <c r="BU11" s="582"/>
      <c r="BV11" s="582"/>
      <c r="BW11" s="582"/>
      <c r="BX11" s="582"/>
      <c r="BY11" s="582"/>
      <c r="BZ11" s="582"/>
      <c r="CA11" s="582"/>
      <c r="CB11" s="582"/>
      <c r="CC11" s="582"/>
      <c r="CD11" s="582"/>
      <c r="CE11" s="582"/>
      <c r="CF11" s="582"/>
      <c r="CG11" s="583"/>
      <c r="CH11" s="584"/>
      <c r="CI11" s="585"/>
      <c r="CJ11" s="585"/>
      <c r="CK11" s="585"/>
      <c r="CL11" s="586"/>
      <c r="CM11" s="584"/>
      <c r="CN11" s="585"/>
      <c r="CO11" s="585"/>
      <c r="CP11" s="585"/>
      <c r="CQ11" s="586"/>
      <c r="CR11" s="584"/>
      <c r="CS11" s="585"/>
      <c r="CT11" s="585"/>
      <c r="CU11" s="585"/>
      <c r="CV11" s="586"/>
      <c r="CW11" s="584"/>
      <c r="CX11" s="585"/>
      <c r="CY11" s="585"/>
      <c r="CZ11" s="585"/>
      <c r="DA11" s="586"/>
      <c r="DB11" s="584"/>
      <c r="DC11" s="585"/>
      <c r="DD11" s="585"/>
      <c r="DE11" s="585"/>
      <c r="DF11" s="586"/>
      <c r="DG11" s="584"/>
      <c r="DH11" s="585"/>
      <c r="DI11" s="585"/>
      <c r="DJ11" s="585"/>
      <c r="DK11" s="586"/>
      <c r="DL11" s="584"/>
      <c r="DM11" s="585"/>
      <c r="DN11" s="585"/>
      <c r="DO11" s="585"/>
      <c r="DP11" s="586"/>
      <c r="DQ11" s="584"/>
      <c r="DR11" s="585"/>
      <c r="DS11" s="585"/>
      <c r="DT11" s="585"/>
      <c r="DU11" s="586"/>
      <c r="DV11" s="587"/>
      <c r="DW11" s="588"/>
      <c r="DX11" s="588"/>
      <c r="DY11" s="588"/>
      <c r="DZ11" s="589"/>
      <c r="EA11" s="514"/>
    </row>
    <row r="12" spans="1:131" s="515" customFormat="1" ht="26.25" customHeight="1" x14ac:dyDescent="0.15">
      <c r="A12" s="565">
        <v>6</v>
      </c>
      <c r="B12" s="566"/>
      <c r="C12" s="567"/>
      <c r="D12" s="567"/>
      <c r="E12" s="567"/>
      <c r="F12" s="567"/>
      <c r="G12" s="567"/>
      <c r="H12" s="567"/>
      <c r="I12" s="567"/>
      <c r="J12" s="567"/>
      <c r="K12" s="567"/>
      <c r="L12" s="567"/>
      <c r="M12" s="567"/>
      <c r="N12" s="567"/>
      <c r="O12" s="567"/>
      <c r="P12" s="568"/>
      <c r="Q12" s="569"/>
      <c r="R12" s="570"/>
      <c r="S12" s="570"/>
      <c r="T12" s="570"/>
      <c r="U12" s="570"/>
      <c r="V12" s="570"/>
      <c r="W12" s="570"/>
      <c r="X12" s="570"/>
      <c r="Y12" s="570"/>
      <c r="Z12" s="570"/>
      <c r="AA12" s="570"/>
      <c r="AB12" s="570"/>
      <c r="AC12" s="570"/>
      <c r="AD12" s="570"/>
      <c r="AE12" s="571"/>
      <c r="AF12" s="572"/>
      <c r="AG12" s="573"/>
      <c r="AH12" s="573"/>
      <c r="AI12" s="573"/>
      <c r="AJ12" s="574"/>
      <c r="AK12" s="575"/>
      <c r="AL12" s="576"/>
      <c r="AM12" s="576"/>
      <c r="AN12" s="576"/>
      <c r="AO12" s="576"/>
      <c r="AP12" s="576"/>
      <c r="AQ12" s="576"/>
      <c r="AR12" s="576"/>
      <c r="AS12" s="576"/>
      <c r="AT12" s="576"/>
      <c r="AU12" s="577"/>
      <c r="AV12" s="577"/>
      <c r="AW12" s="577"/>
      <c r="AX12" s="577"/>
      <c r="AY12" s="578"/>
      <c r="AZ12" s="512"/>
      <c r="BA12" s="512"/>
      <c r="BB12" s="512"/>
      <c r="BC12" s="512"/>
      <c r="BD12" s="512"/>
      <c r="BE12" s="513"/>
      <c r="BF12" s="513"/>
      <c r="BG12" s="513"/>
      <c r="BH12" s="513"/>
      <c r="BI12" s="513"/>
      <c r="BJ12" s="513"/>
      <c r="BK12" s="513"/>
      <c r="BL12" s="513"/>
      <c r="BM12" s="513"/>
      <c r="BN12" s="513"/>
      <c r="BO12" s="513"/>
      <c r="BP12" s="513"/>
      <c r="BQ12" s="579">
        <v>6</v>
      </c>
      <c r="BR12" s="580"/>
      <c r="BS12" s="581"/>
      <c r="BT12" s="582"/>
      <c r="BU12" s="582"/>
      <c r="BV12" s="582"/>
      <c r="BW12" s="582"/>
      <c r="BX12" s="582"/>
      <c r="BY12" s="582"/>
      <c r="BZ12" s="582"/>
      <c r="CA12" s="582"/>
      <c r="CB12" s="582"/>
      <c r="CC12" s="582"/>
      <c r="CD12" s="582"/>
      <c r="CE12" s="582"/>
      <c r="CF12" s="582"/>
      <c r="CG12" s="583"/>
      <c r="CH12" s="584"/>
      <c r="CI12" s="585"/>
      <c r="CJ12" s="585"/>
      <c r="CK12" s="585"/>
      <c r="CL12" s="586"/>
      <c r="CM12" s="584"/>
      <c r="CN12" s="585"/>
      <c r="CO12" s="585"/>
      <c r="CP12" s="585"/>
      <c r="CQ12" s="586"/>
      <c r="CR12" s="584"/>
      <c r="CS12" s="585"/>
      <c r="CT12" s="585"/>
      <c r="CU12" s="585"/>
      <c r="CV12" s="586"/>
      <c r="CW12" s="584"/>
      <c r="CX12" s="585"/>
      <c r="CY12" s="585"/>
      <c r="CZ12" s="585"/>
      <c r="DA12" s="586"/>
      <c r="DB12" s="584"/>
      <c r="DC12" s="585"/>
      <c r="DD12" s="585"/>
      <c r="DE12" s="585"/>
      <c r="DF12" s="586"/>
      <c r="DG12" s="584"/>
      <c r="DH12" s="585"/>
      <c r="DI12" s="585"/>
      <c r="DJ12" s="585"/>
      <c r="DK12" s="586"/>
      <c r="DL12" s="584"/>
      <c r="DM12" s="585"/>
      <c r="DN12" s="585"/>
      <c r="DO12" s="585"/>
      <c r="DP12" s="586"/>
      <c r="DQ12" s="584"/>
      <c r="DR12" s="585"/>
      <c r="DS12" s="585"/>
      <c r="DT12" s="585"/>
      <c r="DU12" s="586"/>
      <c r="DV12" s="587"/>
      <c r="DW12" s="588"/>
      <c r="DX12" s="588"/>
      <c r="DY12" s="588"/>
      <c r="DZ12" s="589"/>
      <c r="EA12" s="514"/>
    </row>
    <row r="13" spans="1:131" s="515" customFormat="1" ht="26.25" customHeight="1" x14ac:dyDescent="0.15">
      <c r="A13" s="565">
        <v>7</v>
      </c>
      <c r="B13" s="566"/>
      <c r="C13" s="567"/>
      <c r="D13" s="567"/>
      <c r="E13" s="567"/>
      <c r="F13" s="567"/>
      <c r="G13" s="567"/>
      <c r="H13" s="567"/>
      <c r="I13" s="567"/>
      <c r="J13" s="567"/>
      <c r="K13" s="567"/>
      <c r="L13" s="567"/>
      <c r="M13" s="567"/>
      <c r="N13" s="567"/>
      <c r="O13" s="567"/>
      <c r="P13" s="568"/>
      <c r="Q13" s="569"/>
      <c r="R13" s="570"/>
      <c r="S13" s="570"/>
      <c r="T13" s="570"/>
      <c r="U13" s="570"/>
      <c r="V13" s="570"/>
      <c r="W13" s="570"/>
      <c r="X13" s="570"/>
      <c r="Y13" s="570"/>
      <c r="Z13" s="570"/>
      <c r="AA13" s="570"/>
      <c r="AB13" s="570"/>
      <c r="AC13" s="570"/>
      <c r="AD13" s="570"/>
      <c r="AE13" s="571"/>
      <c r="AF13" s="572"/>
      <c r="AG13" s="573"/>
      <c r="AH13" s="573"/>
      <c r="AI13" s="573"/>
      <c r="AJ13" s="574"/>
      <c r="AK13" s="575"/>
      <c r="AL13" s="576"/>
      <c r="AM13" s="576"/>
      <c r="AN13" s="576"/>
      <c r="AO13" s="576"/>
      <c r="AP13" s="576"/>
      <c r="AQ13" s="576"/>
      <c r="AR13" s="576"/>
      <c r="AS13" s="576"/>
      <c r="AT13" s="576"/>
      <c r="AU13" s="577"/>
      <c r="AV13" s="577"/>
      <c r="AW13" s="577"/>
      <c r="AX13" s="577"/>
      <c r="AY13" s="578"/>
      <c r="AZ13" s="512"/>
      <c r="BA13" s="512"/>
      <c r="BB13" s="512"/>
      <c r="BC13" s="512"/>
      <c r="BD13" s="512"/>
      <c r="BE13" s="513"/>
      <c r="BF13" s="513"/>
      <c r="BG13" s="513"/>
      <c r="BH13" s="513"/>
      <c r="BI13" s="513"/>
      <c r="BJ13" s="513"/>
      <c r="BK13" s="513"/>
      <c r="BL13" s="513"/>
      <c r="BM13" s="513"/>
      <c r="BN13" s="513"/>
      <c r="BO13" s="513"/>
      <c r="BP13" s="513"/>
      <c r="BQ13" s="579">
        <v>7</v>
      </c>
      <c r="BR13" s="580"/>
      <c r="BS13" s="581"/>
      <c r="BT13" s="582"/>
      <c r="BU13" s="582"/>
      <c r="BV13" s="582"/>
      <c r="BW13" s="582"/>
      <c r="BX13" s="582"/>
      <c r="BY13" s="582"/>
      <c r="BZ13" s="582"/>
      <c r="CA13" s="582"/>
      <c r="CB13" s="582"/>
      <c r="CC13" s="582"/>
      <c r="CD13" s="582"/>
      <c r="CE13" s="582"/>
      <c r="CF13" s="582"/>
      <c r="CG13" s="583"/>
      <c r="CH13" s="584"/>
      <c r="CI13" s="585"/>
      <c r="CJ13" s="585"/>
      <c r="CK13" s="585"/>
      <c r="CL13" s="586"/>
      <c r="CM13" s="584"/>
      <c r="CN13" s="585"/>
      <c r="CO13" s="585"/>
      <c r="CP13" s="585"/>
      <c r="CQ13" s="586"/>
      <c r="CR13" s="584"/>
      <c r="CS13" s="585"/>
      <c r="CT13" s="585"/>
      <c r="CU13" s="585"/>
      <c r="CV13" s="586"/>
      <c r="CW13" s="584"/>
      <c r="CX13" s="585"/>
      <c r="CY13" s="585"/>
      <c r="CZ13" s="585"/>
      <c r="DA13" s="586"/>
      <c r="DB13" s="584"/>
      <c r="DC13" s="585"/>
      <c r="DD13" s="585"/>
      <c r="DE13" s="585"/>
      <c r="DF13" s="586"/>
      <c r="DG13" s="584"/>
      <c r="DH13" s="585"/>
      <c r="DI13" s="585"/>
      <c r="DJ13" s="585"/>
      <c r="DK13" s="586"/>
      <c r="DL13" s="584"/>
      <c r="DM13" s="585"/>
      <c r="DN13" s="585"/>
      <c r="DO13" s="585"/>
      <c r="DP13" s="586"/>
      <c r="DQ13" s="584"/>
      <c r="DR13" s="585"/>
      <c r="DS13" s="585"/>
      <c r="DT13" s="585"/>
      <c r="DU13" s="586"/>
      <c r="DV13" s="587"/>
      <c r="DW13" s="588"/>
      <c r="DX13" s="588"/>
      <c r="DY13" s="588"/>
      <c r="DZ13" s="589"/>
      <c r="EA13" s="514"/>
    </row>
    <row r="14" spans="1:131" s="515" customFormat="1" ht="26.25" customHeight="1" x14ac:dyDescent="0.15">
      <c r="A14" s="565">
        <v>8</v>
      </c>
      <c r="B14" s="566"/>
      <c r="C14" s="567"/>
      <c r="D14" s="567"/>
      <c r="E14" s="567"/>
      <c r="F14" s="567"/>
      <c r="G14" s="567"/>
      <c r="H14" s="567"/>
      <c r="I14" s="567"/>
      <c r="J14" s="567"/>
      <c r="K14" s="567"/>
      <c r="L14" s="567"/>
      <c r="M14" s="567"/>
      <c r="N14" s="567"/>
      <c r="O14" s="567"/>
      <c r="P14" s="568"/>
      <c r="Q14" s="569"/>
      <c r="R14" s="570"/>
      <c r="S14" s="570"/>
      <c r="T14" s="570"/>
      <c r="U14" s="570"/>
      <c r="V14" s="570"/>
      <c r="W14" s="570"/>
      <c r="X14" s="570"/>
      <c r="Y14" s="570"/>
      <c r="Z14" s="570"/>
      <c r="AA14" s="570"/>
      <c r="AB14" s="570"/>
      <c r="AC14" s="570"/>
      <c r="AD14" s="570"/>
      <c r="AE14" s="571"/>
      <c r="AF14" s="572"/>
      <c r="AG14" s="573"/>
      <c r="AH14" s="573"/>
      <c r="AI14" s="573"/>
      <c r="AJ14" s="574"/>
      <c r="AK14" s="575"/>
      <c r="AL14" s="576"/>
      <c r="AM14" s="576"/>
      <c r="AN14" s="576"/>
      <c r="AO14" s="576"/>
      <c r="AP14" s="576"/>
      <c r="AQ14" s="576"/>
      <c r="AR14" s="576"/>
      <c r="AS14" s="576"/>
      <c r="AT14" s="576"/>
      <c r="AU14" s="577"/>
      <c r="AV14" s="577"/>
      <c r="AW14" s="577"/>
      <c r="AX14" s="577"/>
      <c r="AY14" s="578"/>
      <c r="AZ14" s="512"/>
      <c r="BA14" s="512"/>
      <c r="BB14" s="512"/>
      <c r="BC14" s="512"/>
      <c r="BD14" s="512"/>
      <c r="BE14" s="513"/>
      <c r="BF14" s="513"/>
      <c r="BG14" s="513"/>
      <c r="BH14" s="513"/>
      <c r="BI14" s="513"/>
      <c r="BJ14" s="513"/>
      <c r="BK14" s="513"/>
      <c r="BL14" s="513"/>
      <c r="BM14" s="513"/>
      <c r="BN14" s="513"/>
      <c r="BO14" s="513"/>
      <c r="BP14" s="513"/>
      <c r="BQ14" s="579">
        <v>8</v>
      </c>
      <c r="BR14" s="580"/>
      <c r="BS14" s="581"/>
      <c r="BT14" s="582"/>
      <c r="BU14" s="582"/>
      <c r="BV14" s="582"/>
      <c r="BW14" s="582"/>
      <c r="BX14" s="582"/>
      <c r="BY14" s="582"/>
      <c r="BZ14" s="582"/>
      <c r="CA14" s="582"/>
      <c r="CB14" s="582"/>
      <c r="CC14" s="582"/>
      <c r="CD14" s="582"/>
      <c r="CE14" s="582"/>
      <c r="CF14" s="582"/>
      <c r="CG14" s="583"/>
      <c r="CH14" s="584"/>
      <c r="CI14" s="585"/>
      <c r="CJ14" s="585"/>
      <c r="CK14" s="585"/>
      <c r="CL14" s="586"/>
      <c r="CM14" s="584"/>
      <c r="CN14" s="585"/>
      <c r="CO14" s="585"/>
      <c r="CP14" s="585"/>
      <c r="CQ14" s="586"/>
      <c r="CR14" s="584"/>
      <c r="CS14" s="585"/>
      <c r="CT14" s="585"/>
      <c r="CU14" s="585"/>
      <c r="CV14" s="586"/>
      <c r="CW14" s="584"/>
      <c r="CX14" s="585"/>
      <c r="CY14" s="585"/>
      <c r="CZ14" s="585"/>
      <c r="DA14" s="586"/>
      <c r="DB14" s="584"/>
      <c r="DC14" s="585"/>
      <c r="DD14" s="585"/>
      <c r="DE14" s="585"/>
      <c r="DF14" s="586"/>
      <c r="DG14" s="584"/>
      <c r="DH14" s="585"/>
      <c r="DI14" s="585"/>
      <c r="DJ14" s="585"/>
      <c r="DK14" s="586"/>
      <c r="DL14" s="584"/>
      <c r="DM14" s="585"/>
      <c r="DN14" s="585"/>
      <c r="DO14" s="585"/>
      <c r="DP14" s="586"/>
      <c r="DQ14" s="584"/>
      <c r="DR14" s="585"/>
      <c r="DS14" s="585"/>
      <c r="DT14" s="585"/>
      <c r="DU14" s="586"/>
      <c r="DV14" s="587"/>
      <c r="DW14" s="588"/>
      <c r="DX14" s="588"/>
      <c r="DY14" s="588"/>
      <c r="DZ14" s="589"/>
      <c r="EA14" s="514"/>
    </row>
    <row r="15" spans="1:131" s="515" customFormat="1" ht="26.25" customHeight="1" x14ac:dyDescent="0.15">
      <c r="A15" s="565">
        <v>9</v>
      </c>
      <c r="B15" s="566"/>
      <c r="C15" s="567"/>
      <c r="D15" s="567"/>
      <c r="E15" s="567"/>
      <c r="F15" s="567"/>
      <c r="G15" s="567"/>
      <c r="H15" s="567"/>
      <c r="I15" s="567"/>
      <c r="J15" s="567"/>
      <c r="K15" s="567"/>
      <c r="L15" s="567"/>
      <c r="M15" s="567"/>
      <c r="N15" s="567"/>
      <c r="O15" s="567"/>
      <c r="P15" s="568"/>
      <c r="Q15" s="569"/>
      <c r="R15" s="570"/>
      <c r="S15" s="570"/>
      <c r="T15" s="570"/>
      <c r="U15" s="570"/>
      <c r="V15" s="570"/>
      <c r="W15" s="570"/>
      <c r="X15" s="570"/>
      <c r="Y15" s="570"/>
      <c r="Z15" s="570"/>
      <c r="AA15" s="570"/>
      <c r="AB15" s="570"/>
      <c r="AC15" s="570"/>
      <c r="AD15" s="570"/>
      <c r="AE15" s="571"/>
      <c r="AF15" s="572"/>
      <c r="AG15" s="573"/>
      <c r="AH15" s="573"/>
      <c r="AI15" s="573"/>
      <c r="AJ15" s="574"/>
      <c r="AK15" s="575"/>
      <c r="AL15" s="576"/>
      <c r="AM15" s="576"/>
      <c r="AN15" s="576"/>
      <c r="AO15" s="576"/>
      <c r="AP15" s="576"/>
      <c r="AQ15" s="576"/>
      <c r="AR15" s="576"/>
      <c r="AS15" s="576"/>
      <c r="AT15" s="576"/>
      <c r="AU15" s="577"/>
      <c r="AV15" s="577"/>
      <c r="AW15" s="577"/>
      <c r="AX15" s="577"/>
      <c r="AY15" s="578"/>
      <c r="AZ15" s="512"/>
      <c r="BA15" s="512"/>
      <c r="BB15" s="512"/>
      <c r="BC15" s="512"/>
      <c r="BD15" s="512"/>
      <c r="BE15" s="513"/>
      <c r="BF15" s="513"/>
      <c r="BG15" s="513"/>
      <c r="BH15" s="513"/>
      <c r="BI15" s="513"/>
      <c r="BJ15" s="513"/>
      <c r="BK15" s="513"/>
      <c r="BL15" s="513"/>
      <c r="BM15" s="513"/>
      <c r="BN15" s="513"/>
      <c r="BO15" s="513"/>
      <c r="BP15" s="513"/>
      <c r="BQ15" s="579">
        <v>9</v>
      </c>
      <c r="BR15" s="580"/>
      <c r="BS15" s="581"/>
      <c r="BT15" s="582"/>
      <c r="BU15" s="582"/>
      <c r="BV15" s="582"/>
      <c r="BW15" s="582"/>
      <c r="BX15" s="582"/>
      <c r="BY15" s="582"/>
      <c r="BZ15" s="582"/>
      <c r="CA15" s="582"/>
      <c r="CB15" s="582"/>
      <c r="CC15" s="582"/>
      <c r="CD15" s="582"/>
      <c r="CE15" s="582"/>
      <c r="CF15" s="582"/>
      <c r="CG15" s="583"/>
      <c r="CH15" s="584"/>
      <c r="CI15" s="585"/>
      <c r="CJ15" s="585"/>
      <c r="CK15" s="585"/>
      <c r="CL15" s="586"/>
      <c r="CM15" s="584"/>
      <c r="CN15" s="585"/>
      <c r="CO15" s="585"/>
      <c r="CP15" s="585"/>
      <c r="CQ15" s="586"/>
      <c r="CR15" s="584"/>
      <c r="CS15" s="585"/>
      <c r="CT15" s="585"/>
      <c r="CU15" s="585"/>
      <c r="CV15" s="586"/>
      <c r="CW15" s="584"/>
      <c r="CX15" s="585"/>
      <c r="CY15" s="585"/>
      <c r="CZ15" s="585"/>
      <c r="DA15" s="586"/>
      <c r="DB15" s="584"/>
      <c r="DC15" s="585"/>
      <c r="DD15" s="585"/>
      <c r="DE15" s="585"/>
      <c r="DF15" s="586"/>
      <c r="DG15" s="584"/>
      <c r="DH15" s="585"/>
      <c r="DI15" s="585"/>
      <c r="DJ15" s="585"/>
      <c r="DK15" s="586"/>
      <c r="DL15" s="584"/>
      <c r="DM15" s="585"/>
      <c r="DN15" s="585"/>
      <c r="DO15" s="585"/>
      <c r="DP15" s="586"/>
      <c r="DQ15" s="584"/>
      <c r="DR15" s="585"/>
      <c r="DS15" s="585"/>
      <c r="DT15" s="585"/>
      <c r="DU15" s="586"/>
      <c r="DV15" s="587"/>
      <c r="DW15" s="588"/>
      <c r="DX15" s="588"/>
      <c r="DY15" s="588"/>
      <c r="DZ15" s="589"/>
      <c r="EA15" s="514"/>
    </row>
    <row r="16" spans="1:131" s="515"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12"/>
      <c r="BA16" s="512"/>
      <c r="BB16" s="512"/>
      <c r="BC16" s="512"/>
      <c r="BD16" s="512"/>
      <c r="BE16" s="513"/>
      <c r="BF16" s="513"/>
      <c r="BG16" s="513"/>
      <c r="BH16" s="513"/>
      <c r="BI16" s="513"/>
      <c r="BJ16" s="513"/>
      <c r="BK16" s="513"/>
      <c r="BL16" s="513"/>
      <c r="BM16" s="513"/>
      <c r="BN16" s="513"/>
      <c r="BO16" s="513"/>
      <c r="BP16" s="513"/>
      <c r="BQ16" s="579">
        <v>10</v>
      </c>
      <c r="BR16" s="580"/>
      <c r="BS16" s="581"/>
      <c r="BT16" s="582"/>
      <c r="BU16" s="582"/>
      <c r="BV16" s="582"/>
      <c r="BW16" s="582"/>
      <c r="BX16" s="582"/>
      <c r="BY16" s="582"/>
      <c r="BZ16" s="582"/>
      <c r="CA16" s="582"/>
      <c r="CB16" s="582"/>
      <c r="CC16" s="582"/>
      <c r="CD16" s="582"/>
      <c r="CE16" s="582"/>
      <c r="CF16" s="582"/>
      <c r="CG16" s="583"/>
      <c r="CH16" s="584"/>
      <c r="CI16" s="585"/>
      <c r="CJ16" s="585"/>
      <c r="CK16" s="585"/>
      <c r="CL16" s="586"/>
      <c r="CM16" s="584"/>
      <c r="CN16" s="585"/>
      <c r="CO16" s="585"/>
      <c r="CP16" s="585"/>
      <c r="CQ16" s="586"/>
      <c r="CR16" s="584"/>
      <c r="CS16" s="585"/>
      <c r="CT16" s="585"/>
      <c r="CU16" s="585"/>
      <c r="CV16" s="586"/>
      <c r="CW16" s="584"/>
      <c r="CX16" s="585"/>
      <c r="CY16" s="585"/>
      <c r="CZ16" s="585"/>
      <c r="DA16" s="586"/>
      <c r="DB16" s="584"/>
      <c r="DC16" s="585"/>
      <c r="DD16" s="585"/>
      <c r="DE16" s="585"/>
      <c r="DF16" s="586"/>
      <c r="DG16" s="584"/>
      <c r="DH16" s="585"/>
      <c r="DI16" s="585"/>
      <c r="DJ16" s="585"/>
      <c r="DK16" s="586"/>
      <c r="DL16" s="584"/>
      <c r="DM16" s="585"/>
      <c r="DN16" s="585"/>
      <c r="DO16" s="585"/>
      <c r="DP16" s="586"/>
      <c r="DQ16" s="584"/>
      <c r="DR16" s="585"/>
      <c r="DS16" s="585"/>
      <c r="DT16" s="585"/>
      <c r="DU16" s="586"/>
      <c r="DV16" s="587"/>
      <c r="DW16" s="588"/>
      <c r="DX16" s="588"/>
      <c r="DY16" s="588"/>
      <c r="DZ16" s="589"/>
      <c r="EA16" s="514"/>
    </row>
    <row r="17" spans="1:131" s="515"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12"/>
      <c r="BA17" s="512"/>
      <c r="BB17" s="512"/>
      <c r="BC17" s="512"/>
      <c r="BD17" s="512"/>
      <c r="BE17" s="513"/>
      <c r="BF17" s="513"/>
      <c r="BG17" s="513"/>
      <c r="BH17" s="513"/>
      <c r="BI17" s="513"/>
      <c r="BJ17" s="513"/>
      <c r="BK17" s="513"/>
      <c r="BL17" s="513"/>
      <c r="BM17" s="513"/>
      <c r="BN17" s="513"/>
      <c r="BO17" s="513"/>
      <c r="BP17" s="513"/>
      <c r="BQ17" s="579">
        <v>11</v>
      </c>
      <c r="BR17" s="580"/>
      <c r="BS17" s="581"/>
      <c r="BT17" s="582"/>
      <c r="BU17" s="582"/>
      <c r="BV17" s="582"/>
      <c r="BW17" s="582"/>
      <c r="BX17" s="582"/>
      <c r="BY17" s="582"/>
      <c r="BZ17" s="582"/>
      <c r="CA17" s="582"/>
      <c r="CB17" s="582"/>
      <c r="CC17" s="582"/>
      <c r="CD17" s="582"/>
      <c r="CE17" s="582"/>
      <c r="CF17" s="582"/>
      <c r="CG17" s="583"/>
      <c r="CH17" s="584"/>
      <c r="CI17" s="585"/>
      <c r="CJ17" s="585"/>
      <c r="CK17" s="585"/>
      <c r="CL17" s="586"/>
      <c r="CM17" s="584"/>
      <c r="CN17" s="585"/>
      <c r="CO17" s="585"/>
      <c r="CP17" s="585"/>
      <c r="CQ17" s="586"/>
      <c r="CR17" s="584"/>
      <c r="CS17" s="585"/>
      <c r="CT17" s="585"/>
      <c r="CU17" s="585"/>
      <c r="CV17" s="586"/>
      <c r="CW17" s="584"/>
      <c r="CX17" s="585"/>
      <c r="CY17" s="585"/>
      <c r="CZ17" s="585"/>
      <c r="DA17" s="586"/>
      <c r="DB17" s="584"/>
      <c r="DC17" s="585"/>
      <c r="DD17" s="585"/>
      <c r="DE17" s="585"/>
      <c r="DF17" s="586"/>
      <c r="DG17" s="584"/>
      <c r="DH17" s="585"/>
      <c r="DI17" s="585"/>
      <c r="DJ17" s="585"/>
      <c r="DK17" s="586"/>
      <c r="DL17" s="584"/>
      <c r="DM17" s="585"/>
      <c r="DN17" s="585"/>
      <c r="DO17" s="585"/>
      <c r="DP17" s="586"/>
      <c r="DQ17" s="584"/>
      <c r="DR17" s="585"/>
      <c r="DS17" s="585"/>
      <c r="DT17" s="585"/>
      <c r="DU17" s="586"/>
      <c r="DV17" s="587"/>
      <c r="DW17" s="588"/>
      <c r="DX17" s="588"/>
      <c r="DY17" s="588"/>
      <c r="DZ17" s="589"/>
      <c r="EA17" s="514"/>
    </row>
    <row r="18" spans="1:131" s="515"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12"/>
      <c r="BA18" s="512"/>
      <c r="BB18" s="512"/>
      <c r="BC18" s="512"/>
      <c r="BD18" s="512"/>
      <c r="BE18" s="513"/>
      <c r="BF18" s="513"/>
      <c r="BG18" s="513"/>
      <c r="BH18" s="513"/>
      <c r="BI18" s="513"/>
      <c r="BJ18" s="513"/>
      <c r="BK18" s="513"/>
      <c r="BL18" s="513"/>
      <c r="BM18" s="513"/>
      <c r="BN18" s="513"/>
      <c r="BO18" s="513"/>
      <c r="BP18" s="513"/>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87"/>
      <c r="DW18" s="588"/>
      <c r="DX18" s="588"/>
      <c r="DY18" s="588"/>
      <c r="DZ18" s="589"/>
      <c r="EA18" s="514"/>
    </row>
    <row r="19" spans="1:131" s="515"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12"/>
      <c r="BA19" s="512"/>
      <c r="BB19" s="512"/>
      <c r="BC19" s="512"/>
      <c r="BD19" s="512"/>
      <c r="BE19" s="513"/>
      <c r="BF19" s="513"/>
      <c r="BG19" s="513"/>
      <c r="BH19" s="513"/>
      <c r="BI19" s="513"/>
      <c r="BJ19" s="513"/>
      <c r="BK19" s="513"/>
      <c r="BL19" s="513"/>
      <c r="BM19" s="513"/>
      <c r="BN19" s="513"/>
      <c r="BO19" s="513"/>
      <c r="BP19" s="513"/>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87"/>
      <c r="DW19" s="588"/>
      <c r="DX19" s="588"/>
      <c r="DY19" s="588"/>
      <c r="DZ19" s="589"/>
      <c r="EA19" s="514"/>
    </row>
    <row r="20" spans="1:131" s="515"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12"/>
      <c r="BA20" s="512"/>
      <c r="BB20" s="512"/>
      <c r="BC20" s="512"/>
      <c r="BD20" s="512"/>
      <c r="BE20" s="513"/>
      <c r="BF20" s="513"/>
      <c r="BG20" s="513"/>
      <c r="BH20" s="513"/>
      <c r="BI20" s="513"/>
      <c r="BJ20" s="513"/>
      <c r="BK20" s="513"/>
      <c r="BL20" s="513"/>
      <c r="BM20" s="513"/>
      <c r="BN20" s="513"/>
      <c r="BO20" s="513"/>
      <c r="BP20" s="513"/>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87"/>
      <c r="DW20" s="588"/>
      <c r="DX20" s="588"/>
      <c r="DY20" s="588"/>
      <c r="DZ20" s="589"/>
      <c r="EA20" s="514"/>
    </row>
    <row r="21" spans="1:131" s="515"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12"/>
      <c r="BA21" s="512"/>
      <c r="BB21" s="512"/>
      <c r="BC21" s="512"/>
      <c r="BD21" s="512"/>
      <c r="BE21" s="513"/>
      <c r="BF21" s="513"/>
      <c r="BG21" s="513"/>
      <c r="BH21" s="513"/>
      <c r="BI21" s="513"/>
      <c r="BJ21" s="513"/>
      <c r="BK21" s="513"/>
      <c r="BL21" s="513"/>
      <c r="BM21" s="513"/>
      <c r="BN21" s="513"/>
      <c r="BO21" s="513"/>
      <c r="BP21" s="513"/>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87"/>
      <c r="DW21" s="588"/>
      <c r="DX21" s="588"/>
      <c r="DY21" s="588"/>
      <c r="DZ21" s="589"/>
      <c r="EA21" s="514"/>
    </row>
    <row r="22" spans="1:131" s="515" customFormat="1" ht="26.25" customHeight="1" x14ac:dyDescent="0.15">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324</v>
      </c>
      <c r="BA22" s="597"/>
      <c r="BB22" s="597"/>
      <c r="BC22" s="597"/>
      <c r="BD22" s="598"/>
      <c r="BE22" s="513"/>
      <c r="BF22" s="513"/>
      <c r="BG22" s="513"/>
      <c r="BH22" s="513"/>
      <c r="BI22" s="513"/>
      <c r="BJ22" s="513"/>
      <c r="BK22" s="513"/>
      <c r="BL22" s="513"/>
      <c r="BM22" s="513"/>
      <c r="BN22" s="513"/>
      <c r="BO22" s="513"/>
      <c r="BP22" s="513"/>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87"/>
      <c r="DW22" s="588"/>
      <c r="DX22" s="588"/>
      <c r="DY22" s="588"/>
      <c r="DZ22" s="589"/>
      <c r="EA22" s="514"/>
    </row>
    <row r="23" spans="1:131" s="515" customFormat="1" ht="26.25" customHeight="1" thickBot="1" x14ac:dyDescent="0.2">
      <c r="A23" s="599" t="s">
        <v>325</v>
      </c>
      <c r="B23" s="600" t="s">
        <v>326</v>
      </c>
      <c r="C23" s="601"/>
      <c r="D23" s="601"/>
      <c r="E23" s="601"/>
      <c r="F23" s="601"/>
      <c r="G23" s="601"/>
      <c r="H23" s="601"/>
      <c r="I23" s="601"/>
      <c r="J23" s="601"/>
      <c r="K23" s="601"/>
      <c r="L23" s="601"/>
      <c r="M23" s="601"/>
      <c r="N23" s="601"/>
      <c r="O23" s="601"/>
      <c r="P23" s="602"/>
      <c r="Q23" s="603"/>
      <c r="R23" s="604"/>
      <c r="S23" s="604"/>
      <c r="T23" s="604"/>
      <c r="U23" s="604"/>
      <c r="V23" s="604"/>
      <c r="W23" s="604"/>
      <c r="X23" s="604"/>
      <c r="Y23" s="604"/>
      <c r="Z23" s="604"/>
      <c r="AA23" s="604"/>
      <c r="AB23" s="604"/>
      <c r="AC23" s="604"/>
      <c r="AD23" s="604"/>
      <c r="AE23" s="605"/>
      <c r="AF23" s="606">
        <v>735</v>
      </c>
      <c r="AG23" s="604"/>
      <c r="AH23" s="604"/>
      <c r="AI23" s="604"/>
      <c r="AJ23" s="607"/>
      <c r="AK23" s="608"/>
      <c r="AL23" s="609"/>
      <c r="AM23" s="609"/>
      <c r="AN23" s="609"/>
      <c r="AO23" s="609"/>
      <c r="AP23" s="604"/>
      <c r="AQ23" s="604"/>
      <c r="AR23" s="604"/>
      <c r="AS23" s="604"/>
      <c r="AT23" s="604"/>
      <c r="AU23" s="610"/>
      <c r="AV23" s="610"/>
      <c r="AW23" s="610"/>
      <c r="AX23" s="610"/>
      <c r="AY23" s="611"/>
      <c r="AZ23" s="612" t="s">
        <v>66</v>
      </c>
      <c r="BA23" s="613"/>
      <c r="BB23" s="613"/>
      <c r="BC23" s="613"/>
      <c r="BD23" s="614"/>
      <c r="BE23" s="513"/>
      <c r="BF23" s="513"/>
      <c r="BG23" s="513"/>
      <c r="BH23" s="513"/>
      <c r="BI23" s="513"/>
      <c r="BJ23" s="513"/>
      <c r="BK23" s="513"/>
      <c r="BL23" s="513"/>
      <c r="BM23" s="513"/>
      <c r="BN23" s="513"/>
      <c r="BO23" s="513"/>
      <c r="BP23" s="513"/>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87"/>
      <c r="DW23" s="588"/>
      <c r="DX23" s="588"/>
      <c r="DY23" s="588"/>
      <c r="DZ23" s="589"/>
      <c r="EA23" s="514"/>
    </row>
    <row r="24" spans="1:131" s="515" customFormat="1" ht="26.25" customHeight="1" x14ac:dyDescent="0.15">
      <c r="A24" s="615" t="s">
        <v>327</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12"/>
      <c r="BA24" s="512"/>
      <c r="BB24" s="512"/>
      <c r="BC24" s="512"/>
      <c r="BD24" s="512"/>
      <c r="BE24" s="513"/>
      <c r="BF24" s="513"/>
      <c r="BG24" s="513"/>
      <c r="BH24" s="513"/>
      <c r="BI24" s="513"/>
      <c r="BJ24" s="513"/>
      <c r="BK24" s="513"/>
      <c r="BL24" s="513"/>
      <c r="BM24" s="513"/>
      <c r="BN24" s="513"/>
      <c r="BO24" s="513"/>
      <c r="BP24" s="513"/>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87"/>
      <c r="DW24" s="588"/>
      <c r="DX24" s="588"/>
      <c r="DY24" s="588"/>
      <c r="DZ24" s="589"/>
      <c r="EA24" s="514"/>
    </row>
    <row r="25" spans="1:131" s="503" customFormat="1" ht="26.25" customHeight="1" thickBot="1" x14ac:dyDescent="0.2">
      <c r="A25" s="511" t="s">
        <v>328</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6"/>
      <c r="BP25" s="616"/>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87"/>
      <c r="DW25" s="588"/>
      <c r="DX25" s="588"/>
      <c r="DY25" s="588"/>
      <c r="DZ25" s="589"/>
      <c r="EA25" s="502"/>
    </row>
    <row r="26" spans="1:131" s="503" customFormat="1" ht="26.25" customHeight="1" x14ac:dyDescent="0.15">
      <c r="A26" s="516" t="s">
        <v>302</v>
      </c>
      <c r="B26" s="517"/>
      <c r="C26" s="517"/>
      <c r="D26" s="517"/>
      <c r="E26" s="517"/>
      <c r="F26" s="517"/>
      <c r="G26" s="517"/>
      <c r="H26" s="517"/>
      <c r="I26" s="517"/>
      <c r="J26" s="517"/>
      <c r="K26" s="517"/>
      <c r="L26" s="517"/>
      <c r="M26" s="517"/>
      <c r="N26" s="517"/>
      <c r="O26" s="517"/>
      <c r="P26" s="518"/>
      <c r="Q26" s="519" t="s">
        <v>329</v>
      </c>
      <c r="R26" s="520"/>
      <c r="S26" s="520"/>
      <c r="T26" s="520"/>
      <c r="U26" s="521"/>
      <c r="V26" s="519" t="s">
        <v>330</v>
      </c>
      <c r="W26" s="520"/>
      <c r="X26" s="520"/>
      <c r="Y26" s="520"/>
      <c r="Z26" s="521"/>
      <c r="AA26" s="519" t="s">
        <v>331</v>
      </c>
      <c r="AB26" s="520"/>
      <c r="AC26" s="520"/>
      <c r="AD26" s="520"/>
      <c r="AE26" s="520"/>
      <c r="AF26" s="617" t="s">
        <v>332</v>
      </c>
      <c r="AG26" s="618"/>
      <c r="AH26" s="618"/>
      <c r="AI26" s="618"/>
      <c r="AJ26" s="619"/>
      <c r="AK26" s="520" t="s">
        <v>333</v>
      </c>
      <c r="AL26" s="520"/>
      <c r="AM26" s="520"/>
      <c r="AN26" s="520"/>
      <c r="AO26" s="521"/>
      <c r="AP26" s="519" t="s">
        <v>334</v>
      </c>
      <c r="AQ26" s="520"/>
      <c r="AR26" s="520"/>
      <c r="AS26" s="520"/>
      <c r="AT26" s="521"/>
      <c r="AU26" s="519" t="s">
        <v>335</v>
      </c>
      <c r="AV26" s="520"/>
      <c r="AW26" s="520"/>
      <c r="AX26" s="520"/>
      <c r="AY26" s="521"/>
      <c r="AZ26" s="519" t="s">
        <v>336</v>
      </c>
      <c r="BA26" s="520"/>
      <c r="BB26" s="520"/>
      <c r="BC26" s="520"/>
      <c r="BD26" s="521"/>
      <c r="BE26" s="519" t="s">
        <v>309</v>
      </c>
      <c r="BF26" s="520"/>
      <c r="BG26" s="520"/>
      <c r="BH26" s="520"/>
      <c r="BI26" s="523"/>
      <c r="BJ26" s="512"/>
      <c r="BK26" s="512"/>
      <c r="BL26" s="512"/>
      <c r="BM26" s="512"/>
      <c r="BN26" s="512"/>
      <c r="BO26" s="616"/>
      <c r="BP26" s="616"/>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87"/>
      <c r="DW26" s="588"/>
      <c r="DX26" s="588"/>
      <c r="DY26" s="588"/>
      <c r="DZ26" s="589"/>
      <c r="EA26" s="502"/>
    </row>
    <row r="27" spans="1:131" s="503" customFormat="1" ht="26.25" customHeight="1" thickBot="1" x14ac:dyDescent="0.2">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0"/>
      <c r="AG27" s="621"/>
      <c r="AH27" s="621"/>
      <c r="AI27" s="621"/>
      <c r="AJ27" s="622"/>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6"/>
      <c r="BP27" s="616"/>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87"/>
      <c r="DW27" s="588"/>
      <c r="DX27" s="588"/>
      <c r="DY27" s="588"/>
      <c r="DZ27" s="589"/>
      <c r="EA27" s="502"/>
    </row>
    <row r="28" spans="1:131" s="503" customFormat="1" ht="26.25" customHeight="1" thickTop="1" x14ac:dyDescent="0.15">
      <c r="A28" s="623">
        <v>1</v>
      </c>
      <c r="B28" s="541" t="s">
        <v>337</v>
      </c>
      <c r="C28" s="542"/>
      <c r="D28" s="542"/>
      <c r="E28" s="542"/>
      <c r="F28" s="542"/>
      <c r="G28" s="542"/>
      <c r="H28" s="542"/>
      <c r="I28" s="542"/>
      <c r="J28" s="542"/>
      <c r="K28" s="542"/>
      <c r="L28" s="542"/>
      <c r="M28" s="542"/>
      <c r="N28" s="542"/>
      <c r="O28" s="542"/>
      <c r="P28" s="543"/>
      <c r="Q28" s="624">
        <v>3025</v>
      </c>
      <c r="R28" s="625"/>
      <c r="S28" s="625"/>
      <c r="T28" s="625"/>
      <c r="U28" s="625"/>
      <c r="V28" s="625">
        <v>3000</v>
      </c>
      <c r="W28" s="625"/>
      <c r="X28" s="625"/>
      <c r="Y28" s="625"/>
      <c r="Z28" s="625"/>
      <c r="AA28" s="625">
        <v>25</v>
      </c>
      <c r="AB28" s="625"/>
      <c r="AC28" s="625"/>
      <c r="AD28" s="625"/>
      <c r="AE28" s="626"/>
      <c r="AF28" s="627">
        <v>25</v>
      </c>
      <c r="AG28" s="625"/>
      <c r="AH28" s="625"/>
      <c r="AI28" s="625"/>
      <c r="AJ28" s="628"/>
      <c r="AK28" s="629">
        <v>180</v>
      </c>
      <c r="AL28" s="630"/>
      <c r="AM28" s="630"/>
      <c r="AN28" s="630"/>
      <c r="AO28" s="630"/>
      <c r="AP28" s="630" t="s">
        <v>321</v>
      </c>
      <c r="AQ28" s="630"/>
      <c r="AR28" s="630"/>
      <c r="AS28" s="630"/>
      <c r="AT28" s="630"/>
      <c r="AU28" s="630" t="s">
        <v>321</v>
      </c>
      <c r="AV28" s="630"/>
      <c r="AW28" s="630"/>
      <c r="AX28" s="630"/>
      <c r="AY28" s="630"/>
      <c r="AZ28" s="631"/>
      <c r="BA28" s="631"/>
      <c r="BB28" s="631"/>
      <c r="BC28" s="631"/>
      <c r="BD28" s="631"/>
      <c r="BE28" s="632"/>
      <c r="BF28" s="632"/>
      <c r="BG28" s="632"/>
      <c r="BH28" s="632"/>
      <c r="BI28" s="633"/>
      <c r="BJ28" s="512"/>
      <c r="BK28" s="512"/>
      <c r="BL28" s="512"/>
      <c r="BM28" s="512"/>
      <c r="BN28" s="512"/>
      <c r="BO28" s="616"/>
      <c r="BP28" s="616"/>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502"/>
    </row>
    <row r="29" spans="1:131" s="503" customFormat="1" ht="26.25" customHeight="1" x14ac:dyDescent="0.15">
      <c r="A29" s="623">
        <v>2</v>
      </c>
      <c r="B29" s="566" t="s">
        <v>338</v>
      </c>
      <c r="C29" s="567"/>
      <c r="D29" s="567"/>
      <c r="E29" s="567"/>
      <c r="F29" s="567"/>
      <c r="G29" s="567"/>
      <c r="H29" s="567"/>
      <c r="I29" s="567"/>
      <c r="J29" s="567"/>
      <c r="K29" s="567"/>
      <c r="L29" s="567"/>
      <c r="M29" s="567"/>
      <c r="N29" s="567"/>
      <c r="O29" s="567"/>
      <c r="P29" s="568"/>
      <c r="Q29" s="569">
        <v>281</v>
      </c>
      <c r="R29" s="570"/>
      <c r="S29" s="570"/>
      <c r="T29" s="570"/>
      <c r="U29" s="570"/>
      <c r="V29" s="570">
        <v>280</v>
      </c>
      <c r="W29" s="570"/>
      <c r="X29" s="570"/>
      <c r="Y29" s="570"/>
      <c r="Z29" s="570"/>
      <c r="AA29" s="570">
        <v>1</v>
      </c>
      <c r="AB29" s="570"/>
      <c r="AC29" s="570"/>
      <c r="AD29" s="570"/>
      <c r="AE29" s="571"/>
      <c r="AF29" s="572">
        <v>1</v>
      </c>
      <c r="AG29" s="573"/>
      <c r="AH29" s="573"/>
      <c r="AI29" s="573"/>
      <c r="AJ29" s="574"/>
      <c r="AK29" s="634">
        <v>105</v>
      </c>
      <c r="AL29" s="635"/>
      <c r="AM29" s="635"/>
      <c r="AN29" s="635"/>
      <c r="AO29" s="635"/>
      <c r="AP29" s="635" t="s">
        <v>321</v>
      </c>
      <c r="AQ29" s="635"/>
      <c r="AR29" s="635"/>
      <c r="AS29" s="635"/>
      <c r="AT29" s="635"/>
      <c r="AU29" s="635" t="s">
        <v>321</v>
      </c>
      <c r="AV29" s="635"/>
      <c r="AW29" s="635"/>
      <c r="AX29" s="635"/>
      <c r="AY29" s="635"/>
      <c r="AZ29" s="636"/>
      <c r="BA29" s="636"/>
      <c r="BB29" s="636"/>
      <c r="BC29" s="636"/>
      <c r="BD29" s="636"/>
      <c r="BE29" s="637"/>
      <c r="BF29" s="637"/>
      <c r="BG29" s="637"/>
      <c r="BH29" s="637"/>
      <c r="BI29" s="638"/>
      <c r="BJ29" s="512"/>
      <c r="BK29" s="512"/>
      <c r="BL29" s="512"/>
      <c r="BM29" s="512"/>
      <c r="BN29" s="512"/>
      <c r="BO29" s="616"/>
      <c r="BP29" s="616"/>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502"/>
    </row>
    <row r="30" spans="1:131" s="503" customFormat="1" ht="26.25" customHeight="1" x14ac:dyDescent="0.15">
      <c r="A30" s="623">
        <v>3</v>
      </c>
      <c r="B30" s="566" t="s">
        <v>339</v>
      </c>
      <c r="C30" s="567"/>
      <c r="D30" s="567"/>
      <c r="E30" s="567"/>
      <c r="F30" s="567"/>
      <c r="G30" s="567"/>
      <c r="H30" s="567"/>
      <c r="I30" s="567"/>
      <c r="J30" s="567"/>
      <c r="K30" s="567"/>
      <c r="L30" s="567"/>
      <c r="M30" s="567"/>
      <c r="N30" s="567"/>
      <c r="O30" s="567"/>
      <c r="P30" s="568"/>
      <c r="Q30" s="569">
        <v>2775</v>
      </c>
      <c r="R30" s="570"/>
      <c r="S30" s="570"/>
      <c r="T30" s="570"/>
      <c r="U30" s="570"/>
      <c r="V30" s="570">
        <v>2735</v>
      </c>
      <c r="W30" s="570"/>
      <c r="X30" s="570"/>
      <c r="Y30" s="570"/>
      <c r="Z30" s="570"/>
      <c r="AA30" s="570">
        <v>40</v>
      </c>
      <c r="AB30" s="570"/>
      <c r="AC30" s="570"/>
      <c r="AD30" s="570"/>
      <c r="AE30" s="571"/>
      <c r="AF30" s="572">
        <v>40</v>
      </c>
      <c r="AG30" s="573"/>
      <c r="AH30" s="573"/>
      <c r="AI30" s="573"/>
      <c r="AJ30" s="574"/>
      <c r="AK30" s="634">
        <v>393</v>
      </c>
      <c r="AL30" s="635"/>
      <c r="AM30" s="635"/>
      <c r="AN30" s="635"/>
      <c r="AO30" s="635"/>
      <c r="AP30" s="635" t="s">
        <v>321</v>
      </c>
      <c r="AQ30" s="635"/>
      <c r="AR30" s="635"/>
      <c r="AS30" s="635"/>
      <c r="AT30" s="635"/>
      <c r="AU30" s="635" t="s">
        <v>321</v>
      </c>
      <c r="AV30" s="635"/>
      <c r="AW30" s="635"/>
      <c r="AX30" s="635"/>
      <c r="AY30" s="635"/>
      <c r="AZ30" s="636"/>
      <c r="BA30" s="636"/>
      <c r="BB30" s="636"/>
      <c r="BC30" s="636"/>
      <c r="BD30" s="636"/>
      <c r="BE30" s="637"/>
      <c r="BF30" s="637"/>
      <c r="BG30" s="637"/>
      <c r="BH30" s="637"/>
      <c r="BI30" s="638"/>
      <c r="BJ30" s="512"/>
      <c r="BK30" s="512"/>
      <c r="BL30" s="512"/>
      <c r="BM30" s="512"/>
      <c r="BN30" s="512"/>
      <c r="BO30" s="616"/>
      <c r="BP30" s="616"/>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502"/>
    </row>
    <row r="31" spans="1:131" s="503" customFormat="1" ht="26.25" customHeight="1" x14ac:dyDescent="0.15">
      <c r="A31" s="623">
        <v>4</v>
      </c>
      <c r="B31" s="566" t="s">
        <v>340</v>
      </c>
      <c r="C31" s="567"/>
      <c r="D31" s="567"/>
      <c r="E31" s="567"/>
      <c r="F31" s="567"/>
      <c r="G31" s="567"/>
      <c r="H31" s="567"/>
      <c r="I31" s="567"/>
      <c r="J31" s="567"/>
      <c r="K31" s="567"/>
      <c r="L31" s="567"/>
      <c r="M31" s="567"/>
      <c r="N31" s="567"/>
      <c r="O31" s="567"/>
      <c r="P31" s="568"/>
      <c r="Q31" s="569">
        <v>13</v>
      </c>
      <c r="R31" s="570"/>
      <c r="S31" s="570"/>
      <c r="T31" s="570"/>
      <c r="U31" s="570"/>
      <c r="V31" s="570">
        <v>13</v>
      </c>
      <c r="W31" s="570"/>
      <c r="X31" s="570"/>
      <c r="Y31" s="570"/>
      <c r="Z31" s="570"/>
      <c r="AA31" s="570" t="s">
        <v>321</v>
      </c>
      <c r="AB31" s="570"/>
      <c r="AC31" s="570"/>
      <c r="AD31" s="570"/>
      <c r="AE31" s="571"/>
      <c r="AF31" s="572" t="s">
        <v>321</v>
      </c>
      <c r="AG31" s="573"/>
      <c r="AH31" s="573"/>
      <c r="AI31" s="573"/>
      <c r="AJ31" s="574"/>
      <c r="AK31" s="634" t="s">
        <v>321</v>
      </c>
      <c r="AL31" s="635"/>
      <c r="AM31" s="635"/>
      <c r="AN31" s="635"/>
      <c r="AO31" s="635"/>
      <c r="AP31" s="635" t="s">
        <v>321</v>
      </c>
      <c r="AQ31" s="635"/>
      <c r="AR31" s="635"/>
      <c r="AS31" s="635"/>
      <c r="AT31" s="635"/>
      <c r="AU31" s="635" t="s">
        <v>321</v>
      </c>
      <c r="AV31" s="635"/>
      <c r="AW31" s="635"/>
      <c r="AX31" s="635"/>
      <c r="AY31" s="635"/>
      <c r="AZ31" s="636"/>
      <c r="BA31" s="636"/>
      <c r="BB31" s="636"/>
      <c r="BC31" s="636"/>
      <c r="BD31" s="636"/>
      <c r="BE31" s="637"/>
      <c r="BF31" s="637"/>
      <c r="BG31" s="637"/>
      <c r="BH31" s="637"/>
      <c r="BI31" s="638"/>
      <c r="BJ31" s="512"/>
      <c r="BK31" s="512"/>
      <c r="BL31" s="512"/>
      <c r="BM31" s="512"/>
      <c r="BN31" s="512"/>
      <c r="BO31" s="616"/>
      <c r="BP31" s="616"/>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502"/>
    </row>
    <row r="32" spans="1:131" s="503" customFormat="1" ht="26.25" customHeight="1" x14ac:dyDescent="0.15">
      <c r="A32" s="623">
        <v>5</v>
      </c>
      <c r="B32" s="566" t="s">
        <v>341</v>
      </c>
      <c r="C32" s="567"/>
      <c r="D32" s="567"/>
      <c r="E32" s="567"/>
      <c r="F32" s="567"/>
      <c r="G32" s="567"/>
      <c r="H32" s="567"/>
      <c r="I32" s="567"/>
      <c r="J32" s="567"/>
      <c r="K32" s="567"/>
      <c r="L32" s="567"/>
      <c r="M32" s="567"/>
      <c r="N32" s="567"/>
      <c r="O32" s="567"/>
      <c r="P32" s="568"/>
      <c r="Q32" s="569">
        <v>230</v>
      </c>
      <c r="R32" s="570"/>
      <c r="S32" s="570"/>
      <c r="T32" s="570"/>
      <c r="U32" s="570"/>
      <c r="V32" s="570">
        <v>226</v>
      </c>
      <c r="W32" s="570"/>
      <c r="X32" s="570"/>
      <c r="Y32" s="570"/>
      <c r="Z32" s="570"/>
      <c r="AA32" s="570">
        <v>4</v>
      </c>
      <c r="AB32" s="570"/>
      <c r="AC32" s="570"/>
      <c r="AD32" s="570"/>
      <c r="AE32" s="571"/>
      <c r="AF32" s="572">
        <v>5</v>
      </c>
      <c r="AG32" s="573"/>
      <c r="AH32" s="573"/>
      <c r="AI32" s="573"/>
      <c r="AJ32" s="574"/>
      <c r="AK32" s="634">
        <v>91</v>
      </c>
      <c r="AL32" s="635"/>
      <c r="AM32" s="635"/>
      <c r="AN32" s="635"/>
      <c r="AO32" s="635"/>
      <c r="AP32" s="635">
        <v>7</v>
      </c>
      <c r="AQ32" s="635"/>
      <c r="AR32" s="635"/>
      <c r="AS32" s="635"/>
      <c r="AT32" s="635"/>
      <c r="AU32" s="635">
        <v>2</v>
      </c>
      <c r="AV32" s="635"/>
      <c r="AW32" s="635"/>
      <c r="AX32" s="635"/>
      <c r="AY32" s="635"/>
      <c r="AZ32" s="636"/>
      <c r="BA32" s="636"/>
      <c r="BB32" s="636"/>
      <c r="BC32" s="636"/>
      <c r="BD32" s="636"/>
      <c r="BE32" s="637"/>
      <c r="BF32" s="637"/>
      <c r="BG32" s="637"/>
      <c r="BH32" s="637"/>
      <c r="BI32" s="638"/>
      <c r="BJ32" s="512"/>
      <c r="BK32" s="512"/>
      <c r="BL32" s="512"/>
      <c r="BM32" s="512"/>
      <c r="BN32" s="512"/>
      <c r="BO32" s="616"/>
      <c r="BP32" s="616"/>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502"/>
    </row>
    <row r="33" spans="1:131" s="503" customFormat="1" ht="26.25" customHeight="1" x14ac:dyDescent="0.15">
      <c r="A33" s="623">
        <v>6</v>
      </c>
      <c r="B33" s="566" t="s">
        <v>342</v>
      </c>
      <c r="C33" s="567"/>
      <c r="D33" s="567"/>
      <c r="E33" s="567"/>
      <c r="F33" s="567"/>
      <c r="G33" s="567"/>
      <c r="H33" s="567"/>
      <c r="I33" s="567"/>
      <c r="J33" s="567"/>
      <c r="K33" s="567"/>
      <c r="L33" s="567"/>
      <c r="M33" s="567"/>
      <c r="N33" s="567"/>
      <c r="O33" s="567"/>
      <c r="P33" s="568"/>
      <c r="Q33" s="569">
        <v>154</v>
      </c>
      <c r="R33" s="570"/>
      <c r="S33" s="570"/>
      <c r="T33" s="570"/>
      <c r="U33" s="570"/>
      <c r="V33" s="570">
        <v>151</v>
      </c>
      <c r="W33" s="570"/>
      <c r="X33" s="570"/>
      <c r="Y33" s="570"/>
      <c r="Z33" s="570"/>
      <c r="AA33" s="570">
        <v>3</v>
      </c>
      <c r="AB33" s="570"/>
      <c r="AC33" s="570"/>
      <c r="AD33" s="570"/>
      <c r="AE33" s="571"/>
      <c r="AF33" s="572">
        <v>3</v>
      </c>
      <c r="AG33" s="573"/>
      <c r="AH33" s="573"/>
      <c r="AI33" s="573"/>
      <c r="AJ33" s="574"/>
      <c r="AK33" s="634">
        <v>69</v>
      </c>
      <c r="AL33" s="635"/>
      <c r="AM33" s="635"/>
      <c r="AN33" s="635"/>
      <c r="AO33" s="635"/>
      <c r="AP33" s="635">
        <v>27</v>
      </c>
      <c r="AQ33" s="635"/>
      <c r="AR33" s="635"/>
      <c r="AS33" s="635"/>
      <c r="AT33" s="635"/>
      <c r="AU33" s="635">
        <v>9</v>
      </c>
      <c r="AV33" s="635"/>
      <c r="AW33" s="635"/>
      <c r="AX33" s="635"/>
      <c r="AY33" s="635"/>
      <c r="AZ33" s="636"/>
      <c r="BA33" s="636"/>
      <c r="BB33" s="636"/>
      <c r="BC33" s="636"/>
      <c r="BD33" s="636"/>
      <c r="BE33" s="637"/>
      <c r="BF33" s="637"/>
      <c r="BG33" s="637"/>
      <c r="BH33" s="637"/>
      <c r="BI33" s="638"/>
      <c r="BJ33" s="512"/>
      <c r="BK33" s="512"/>
      <c r="BL33" s="512"/>
      <c r="BM33" s="512"/>
      <c r="BN33" s="512"/>
      <c r="BO33" s="616"/>
      <c r="BP33" s="616"/>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502"/>
    </row>
    <row r="34" spans="1:131" s="503" customFormat="1" ht="26.25" customHeight="1" x14ac:dyDescent="0.15">
      <c r="A34" s="623">
        <v>7</v>
      </c>
      <c r="B34" s="566" t="s">
        <v>343</v>
      </c>
      <c r="C34" s="567"/>
      <c r="D34" s="567"/>
      <c r="E34" s="567"/>
      <c r="F34" s="567"/>
      <c r="G34" s="567"/>
      <c r="H34" s="567"/>
      <c r="I34" s="567"/>
      <c r="J34" s="567"/>
      <c r="K34" s="567"/>
      <c r="L34" s="567"/>
      <c r="M34" s="567"/>
      <c r="N34" s="567"/>
      <c r="O34" s="567"/>
      <c r="P34" s="568"/>
      <c r="Q34" s="569">
        <v>660</v>
      </c>
      <c r="R34" s="570"/>
      <c r="S34" s="570"/>
      <c r="T34" s="570"/>
      <c r="U34" s="570"/>
      <c r="V34" s="570">
        <v>75</v>
      </c>
      <c r="W34" s="570"/>
      <c r="X34" s="570"/>
      <c r="Y34" s="570"/>
      <c r="Z34" s="570"/>
      <c r="AA34" s="570">
        <v>585</v>
      </c>
      <c r="AB34" s="570"/>
      <c r="AC34" s="570"/>
      <c r="AD34" s="570"/>
      <c r="AE34" s="571"/>
      <c r="AF34" s="572">
        <v>586</v>
      </c>
      <c r="AG34" s="573"/>
      <c r="AH34" s="573"/>
      <c r="AI34" s="573"/>
      <c r="AJ34" s="574"/>
      <c r="AK34" s="634">
        <v>201</v>
      </c>
      <c r="AL34" s="635"/>
      <c r="AM34" s="635"/>
      <c r="AN34" s="635"/>
      <c r="AO34" s="635"/>
      <c r="AP34" s="635">
        <v>1552</v>
      </c>
      <c r="AQ34" s="635"/>
      <c r="AR34" s="635"/>
      <c r="AS34" s="635"/>
      <c r="AT34" s="635"/>
      <c r="AU34" s="635">
        <v>1034</v>
      </c>
      <c r="AV34" s="635"/>
      <c r="AW34" s="635"/>
      <c r="AX34" s="635"/>
      <c r="AY34" s="635"/>
      <c r="AZ34" s="636"/>
      <c r="BA34" s="636"/>
      <c r="BB34" s="636"/>
      <c r="BC34" s="636"/>
      <c r="BD34" s="636"/>
      <c r="BE34" s="637" t="s">
        <v>344</v>
      </c>
      <c r="BF34" s="637"/>
      <c r="BG34" s="637"/>
      <c r="BH34" s="637"/>
      <c r="BI34" s="638"/>
      <c r="BJ34" s="512"/>
      <c r="BK34" s="512"/>
      <c r="BL34" s="512"/>
      <c r="BM34" s="512"/>
      <c r="BN34" s="512"/>
      <c r="BO34" s="616"/>
      <c r="BP34" s="616"/>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502"/>
    </row>
    <row r="35" spans="1:131" s="503" customFormat="1" ht="26.25" customHeight="1" x14ac:dyDescent="0.15">
      <c r="A35" s="623">
        <v>8</v>
      </c>
      <c r="B35" s="566" t="s">
        <v>345</v>
      </c>
      <c r="C35" s="567"/>
      <c r="D35" s="567"/>
      <c r="E35" s="567"/>
      <c r="F35" s="567"/>
      <c r="G35" s="567"/>
      <c r="H35" s="567"/>
      <c r="I35" s="567"/>
      <c r="J35" s="567"/>
      <c r="K35" s="567"/>
      <c r="L35" s="567"/>
      <c r="M35" s="567"/>
      <c r="N35" s="567"/>
      <c r="O35" s="567"/>
      <c r="P35" s="568"/>
      <c r="Q35" s="569">
        <v>529</v>
      </c>
      <c r="R35" s="570"/>
      <c r="S35" s="570"/>
      <c r="T35" s="570"/>
      <c r="U35" s="570"/>
      <c r="V35" s="570">
        <v>40</v>
      </c>
      <c r="W35" s="570"/>
      <c r="X35" s="570"/>
      <c r="Y35" s="570"/>
      <c r="Z35" s="570"/>
      <c r="AA35" s="570">
        <v>489</v>
      </c>
      <c r="AB35" s="570"/>
      <c r="AC35" s="570"/>
      <c r="AD35" s="570"/>
      <c r="AE35" s="571"/>
      <c r="AF35" s="572">
        <v>490</v>
      </c>
      <c r="AG35" s="573"/>
      <c r="AH35" s="573"/>
      <c r="AI35" s="573"/>
      <c r="AJ35" s="574"/>
      <c r="AK35" s="634" t="s">
        <v>321</v>
      </c>
      <c r="AL35" s="635"/>
      <c r="AM35" s="635"/>
      <c r="AN35" s="635"/>
      <c r="AO35" s="635"/>
      <c r="AP35" s="635" t="s">
        <v>321</v>
      </c>
      <c r="AQ35" s="635"/>
      <c r="AR35" s="635"/>
      <c r="AS35" s="635"/>
      <c r="AT35" s="635"/>
      <c r="AU35" s="635" t="s">
        <v>321</v>
      </c>
      <c r="AV35" s="635"/>
      <c r="AW35" s="635"/>
      <c r="AX35" s="635"/>
      <c r="AY35" s="635"/>
      <c r="AZ35" s="636"/>
      <c r="BA35" s="636"/>
      <c r="BB35" s="636"/>
      <c r="BC35" s="636"/>
      <c r="BD35" s="636"/>
      <c r="BE35" s="637" t="s">
        <v>344</v>
      </c>
      <c r="BF35" s="637"/>
      <c r="BG35" s="637"/>
      <c r="BH35" s="637"/>
      <c r="BI35" s="638"/>
      <c r="BJ35" s="512"/>
      <c r="BK35" s="512"/>
      <c r="BL35" s="512"/>
      <c r="BM35" s="512"/>
      <c r="BN35" s="512"/>
      <c r="BO35" s="616"/>
      <c r="BP35" s="616"/>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502"/>
    </row>
    <row r="36" spans="1:131" s="503" customFormat="1" ht="26.25" customHeight="1" x14ac:dyDescent="0.15">
      <c r="A36" s="623">
        <v>9</v>
      </c>
      <c r="B36" s="566" t="s">
        <v>346</v>
      </c>
      <c r="C36" s="567"/>
      <c r="D36" s="567"/>
      <c r="E36" s="567"/>
      <c r="F36" s="567"/>
      <c r="G36" s="567"/>
      <c r="H36" s="567"/>
      <c r="I36" s="567"/>
      <c r="J36" s="567"/>
      <c r="K36" s="567"/>
      <c r="L36" s="567"/>
      <c r="M36" s="567"/>
      <c r="N36" s="567"/>
      <c r="O36" s="567"/>
      <c r="P36" s="568"/>
      <c r="Q36" s="569">
        <v>177</v>
      </c>
      <c r="R36" s="570"/>
      <c r="S36" s="570"/>
      <c r="T36" s="570"/>
      <c r="U36" s="570"/>
      <c r="V36" s="570">
        <v>79</v>
      </c>
      <c r="W36" s="570"/>
      <c r="X36" s="570"/>
      <c r="Y36" s="570"/>
      <c r="Z36" s="570"/>
      <c r="AA36" s="570">
        <v>98</v>
      </c>
      <c r="AB36" s="570"/>
      <c r="AC36" s="570"/>
      <c r="AD36" s="570"/>
      <c r="AE36" s="571"/>
      <c r="AF36" s="572">
        <v>98</v>
      </c>
      <c r="AG36" s="573"/>
      <c r="AH36" s="573"/>
      <c r="AI36" s="573"/>
      <c r="AJ36" s="574"/>
      <c r="AK36" s="634" t="s">
        <v>321</v>
      </c>
      <c r="AL36" s="635"/>
      <c r="AM36" s="635"/>
      <c r="AN36" s="635"/>
      <c r="AO36" s="635"/>
      <c r="AP36" s="635">
        <v>2959</v>
      </c>
      <c r="AQ36" s="635"/>
      <c r="AR36" s="635"/>
      <c r="AS36" s="635"/>
      <c r="AT36" s="635"/>
      <c r="AU36" s="635">
        <v>2959</v>
      </c>
      <c r="AV36" s="635"/>
      <c r="AW36" s="635"/>
      <c r="AX36" s="635"/>
      <c r="AY36" s="635"/>
      <c r="AZ36" s="636"/>
      <c r="BA36" s="636"/>
      <c r="BB36" s="636"/>
      <c r="BC36" s="636"/>
      <c r="BD36" s="636"/>
      <c r="BE36" s="637" t="s">
        <v>344</v>
      </c>
      <c r="BF36" s="637"/>
      <c r="BG36" s="637"/>
      <c r="BH36" s="637"/>
      <c r="BI36" s="638"/>
      <c r="BJ36" s="512"/>
      <c r="BK36" s="512"/>
      <c r="BL36" s="512"/>
      <c r="BM36" s="512"/>
      <c r="BN36" s="512"/>
      <c r="BO36" s="616"/>
      <c r="BP36" s="616"/>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502"/>
    </row>
    <row r="37" spans="1:131" s="503" customFormat="1" ht="26.25" customHeight="1" x14ac:dyDescent="0.15">
      <c r="A37" s="623">
        <v>10</v>
      </c>
      <c r="B37" s="566" t="s">
        <v>347</v>
      </c>
      <c r="C37" s="567"/>
      <c r="D37" s="567"/>
      <c r="E37" s="567"/>
      <c r="F37" s="567"/>
      <c r="G37" s="567"/>
      <c r="H37" s="567"/>
      <c r="I37" s="567"/>
      <c r="J37" s="567"/>
      <c r="K37" s="567"/>
      <c r="L37" s="567"/>
      <c r="M37" s="567"/>
      <c r="N37" s="567"/>
      <c r="O37" s="567"/>
      <c r="P37" s="568"/>
      <c r="Q37" s="569">
        <v>1869</v>
      </c>
      <c r="R37" s="570"/>
      <c r="S37" s="570"/>
      <c r="T37" s="570"/>
      <c r="U37" s="570"/>
      <c r="V37" s="570">
        <v>1867</v>
      </c>
      <c r="W37" s="570"/>
      <c r="X37" s="570"/>
      <c r="Y37" s="570"/>
      <c r="Z37" s="570"/>
      <c r="AA37" s="570">
        <v>2</v>
      </c>
      <c r="AB37" s="570"/>
      <c r="AC37" s="570"/>
      <c r="AD37" s="570"/>
      <c r="AE37" s="571"/>
      <c r="AF37" s="572">
        <v>2</v>
      </c>
      <c r="AG37" s="573"/>
      <c r="AH37" s="573"/>
      <c r="AI37" s="573"/>
      <c r="AJ37" s="574"/>
      <c r="AK37" s="634" t="s">
        <v>321</v>
      </c>
      <c r="AL37" s="635"/>
      <c r="AM37" s="635"/>
      <c r="AN37" s="635"/>
      <c r="AO37" s="635"/>
      <c r="AP37" s="635">
        <v>3055</v>
      </c>
      <c r="AQ37" s="635"/>
      <c r="AR37" s="635"/>
      <c r="AS37" s="635"/>
      <c r="AT37" s="635"/>
      <c r="AU37" s="635" t="s">
        <v>321</v>
      </c>
      <c r="AV37" s="635"/>
      <c r="AW37" s="635"/>
      <c r="AX37" s="635"/>
      <c r="AY37" s="635"/>
      <c r="AZ37" s="636"/>
      <c r="BA37" s="636"/>
      <c r="BB37" s="636"/>
      <c r="BC37" s="636"/>
      <c r="BD37" s="636"/>
      <c r="BE37" s="637" t="s">
        <v>348</v>
      </c>
      <c r="BF37" s="637"/>
      <c r="BG37" s="637"/>
      <c r="BH37" s="637"/>
      <c r="BI37" s="638"/>
      <c r="BJ37" s="512"/>
      <c r="BK37" s="512"/>
      <c r="BL37" s="512"/>
      <c r="BM37" s="512"/>
      <c r="BN37" s="512"/>
      <c r="BO37" s="616"/>
      <c r="BP37" s="616"/>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502"/>
    </row>
    <row r="38" spans="1:131" s="503" customFormat="1" ht="26.25" customHeight="1" x14ac:dyDescent="0.15">
      <c r="A38" s="623">
        <v>11</v>
      </c>
      <c r="B38" s="566" t="s">
        <v>349</v>
      </c>
      <c r="C38" s="567"/>
      <c r="D38" s="567"/>
      <c r="E38" s="567"/>
      <c r="F38" s="567"/>
      <c r="G38" s="567"/>
      <c r="H38" s="567"/>
      <c r="I38" s="567"/>
      <c r="J38" s="567"/>
      <c r="K38" s="567"/>
      <c r="L38" s="567"/>
      <c r="M38" s="567"/>
      <c r="N38" s="567"/>
      <c r="O38" s="567"/>
      <c r="P38" s="568"/>
      <c r="Q38" s="569">
        <v>101</v>
      </c>
      <c r="R38" s="570"/>
      <c r="S38" s="570"/>
      <c r="T38" s="570"/>
      <c r="U38" s="570"/>
      <c r="V38" s="570">
        <v>99</v>
      </c>
      <c r="W38" s="570"/>
      <c r="X38" s="570"/>
      <c r="Y38" s="570"/>
      <c r="Z38" s="570"/>
      <c r="AA38" s="570">
        <v>2</v>
      </c>
      <c r="AB38" s="570"/>
      <c r="AC38" s="570"/>
      <c r="AD38" s="570"/>
      <c r="AE38" s="571"/>
      <c r="AF38" s="572">
        <v>2</v>
      </c>
      <c r="AG38" s="573"/>
      <c r="AH38" s="573"/>
      <c r="AI38" s="573"/>
      <c r="AJ38" s="574"/>
      <c r="AK38" s="634">
        <v>73</v>
      </c>
      <c r="AL38" s="635"/>
      <c r="AM38" s="635"/>
      <c r="AN38" s="635"/>
      <c r="AO38" s="635"/>
      <c r="AP38" s="635">
        <v>502</v>
      </c>
      <c r="AQ38" s="635"/>
      <c r="AR38" s="635"/>
      <c r="AS38" s="635"/>
      <c r="AT38" s="635"/>
      <c r="AU38" s="635">
        <v>502</v>
      </c>
      <c r="AV38" s="635"/>
      <c r="AW38" s="635"/>
      <c r="AX38" s="635"/>
      <c r="AY38" s="635"/>
      <c r="AZ38" s="636"/>
      <c r="BA38" s="636"/>
      <c r="BB38" s="636"/>
      <c r="BC38" s="636"/>
      <c r="BD38" s="636"/>
      <c r="BE38" s="637" t="s">
        <v>348</v>
      </c>
      <c r="BF38" s="637"/>
      <c r="BG38" s="637"/>
      <c r="BH38" s="637"/>
      <c r="BI38" s="638"/>
      <c r="BJ38" s="512"/>
      <c r="BK38" s="512"/>
      <c r="BL38" s="512"/>
      <c r="BM38" s="512"/>
      <c r="BN38" s="512"/>
      <c r="BO38" s="616"/>
      <c r="BP38" s="616"/>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502"/>
    </row>
    <row r="39" spans="1:131" s="503" customFormat="1" ht="26.25" customHeight="1" x14ac:dyDescent="0.15">
      <c r="A39" s="623">
        <v>12</v>
      </c>
      <c r="B39" s="566" t="s">
        <v>350</v>
      </c>
      <c r="C39" s="567"/>
      <c r="D39" s="567"/>
      <c r="E39" s="567"/>
      <c r="F39" s="567"/>
      <c r="G39" s="567"/>
      <c r="H39" s="567"/>
      <c r="I39" s="567"/>
      <c r="J39" s="567"/>
      <c r="K39" s="567"/>
      <c r="L39" s="567"/>
      <c r="M39" s="567"/>
      <c r="N39" s="567"/>
      <c r="O39" s="567"/>
      <c r="P39" s="568"/>
      <c r="Q39" s="569">
        <v>40</v>
      </c>
      <c r="R39" s="570"/>
      <c r="S39" s="570"/>
      <c r="T39" s="570"/>
      <c r="U39" s="570"/>
      <c r="V39" s="570">
        <v>39</v>
      </c>
      <c r="W39" s="570"/>
      <c r="X39" s="570"/>
      <c r="Y39" s="570"/>
      <c r="Z39" s="570"/>
      <c r="AA39" s="570">
        <v>1</v>
      </c>
      <c r="AB39" s="570"/>
      <c r="AC39" s="570"/>
      <c r="AD39" s="570"/>
      <c r="AE39" s="571"/>
      <c r="AF39" s="572">
        <v>5</v>
      </c>
      <c r="AG39" s="573"/>
      <c r="AH39" s="573"/>
      <c r="AI39" s="573"/>
      <c r="AJ39" s="574"/>
      <c r="AK39" s="634">
        <v>1</v>
      </c>
      <c r="AL39" s="635"/>
      <c r="AM39" s="635"/>
      <c r="AN39" s="635"/>
      <c r="AO39" s="635"/>
      <c r="AP39" s="635" t="s">
        <v>321</v>
      </c>
      <c r="AQ39" s="635"/>
      <c r="AR39" s="635"/>
      <c r="AS39" s="635"/>
      <c r="AT39" s="635"/>
      <c r="AU39" s="635" t="s">
        <v>321</v>
      </c>
      <c r="AV39" s="635"/>
      <c r="AW39" s="635"/>
      <c r="AX39" s="635"/>
      <c r="AY39" s="635"/>
      <c r="AZ39" s="636"/>
      <c r="BA39" s="636"/>
      <c r="BB39" s="636"/>
      <c r="BC39" s="636"/>
      <c r="BD39" s="636"/>
      <c r="BE39" s="637" t="s">
        <v>348</v>
      </c>
      <c r="BF39" s="637"/>
      <c r="BG39" s="637"/>
      <c r="BH39" s="637"/>
      <c r="BI39" s="638"/>
      <c r="BJ39" s="512"/>
      <c r="BK39" s="512"/>
      <c r="BL39" s="512"/>
      <c r="BM39" s="512"/>
      <c r="BN39" s="512"/>
      <c r="BO39" s="616"/>
      <c r="BP39" s="616"/>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502"/>
    </row>
    <row r="40" spans="1:131" s="503" customFormat="1" ht="26.25" customHeight="1" x14ac:dyDescent="0.15">
      <c r="A40" s="565">
        <v>13</v>
      </c>
      <c r="B40" s="566" t="s">
        <v>351</v>
      </c>
      <c r="C40" s="567"/>
      <c r="D40" s="567"/>
      <c r="E40" s="567"/>
      <c r="F40" s="567"/>
      <c r="G40" s="567"/>
      <c r="H40" s="567"/>
      <c r="I40" s="567"/>
      <c r="J40" s="567"/>
      <c r="K40" s="567"/>
      <c r="L40" s="567"/>
      <c r="M40" s="567"/>
      <c r="N40" s="567"/>
      <c r="O40" s="567"/>
      <c r="P40" s="568"/>
      <c r="Q40" s="569">
        <v>50</v>
      </c>
      <c r="R40" s="570"/>
      <c r="S40" s="570"/>
      <c r="T40" s="570"/>
      <c r="U40" s="570"/>
      <c r="V40" s="570">
        <v>49</v>
      </c>
      <c r="W40" s="570"/>
      <c r="X40" s="570"/>
      <c r="Y40" s="570"/>
      <c r="Z40" s="570"/>
      <c r="AA40" s="570">
        <v>1</v>
      </c>
      <c r="AB40" s="570"/>
      <c r="AC40" s="570"/>
      <c r="AD40" s="570"/>
      <c r="AE40" s="571"/>
      <c r="AF40" s="572" t="s">
        <v>321</v>
      </c>
      <c r="AG40" s="573"/>
      <c r="AH40" s="573"/>
      <c r="AI40" s="573"/>
      <c r="AJ40" s="574"/>
      <c r="AK40" s="634">
        <v>39</v>
      </c>
      <c r="AL40" s="635"/>
      <c r="AM40" s="635"/>
      <c r="AN40" s="635"/>
      <c r="AO40" s="635"/>
      <c r="AP40" s="635" t="s">
        <v>321</v>
      </c>
      <c r="AQ40" s="635"/>
      <c r="AR40" s="635"/>
      <c r="AS40" s="635"/>
      <c r="AT40" s="635"/>
      <c r="AU40" s="635" t="s">
        <v>321</v>
      </c>
      <c r="AV40" s="635"/>
      <c r="AW40" s="635"/>
      <c r="AX40" s="635"/>
      <c r="AY40" s="635"/>
      <c r="AZ40" s="636"/>
      <c r="BA40" s="636"/>
      <c r="BB40" s="636"/>
      <c r="BC40" s="636"/>
      <c r="BD40" s="636"/>
      <c r="BE40" s="637" t="s">
        <v>348</v>
      </c>
      <c r="BF40" s="637"/>
      <c r="BG40" s="637"/>
      <c r="BH40" s="637"/>
      <c r="BI40" s="638"/>
      <c r="BJ40" s="512"/>
      <c r="BK40" s="512"/>
      <c r="BL40" s="512"/>
      <c r="BM40" s="512"/>
      <c r="BN40" s="512"/>
      <c r="BO40" s="616"/>
      <c r="BP40" s="616"/>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502"/>
    </row>
    <row r="41" spans="1:131" s="503"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4"/>
      <c r="AL41" s="635"/>
      <c r="AM41" s="635"/>
      <c r="AN41" s="635"/>
      <c r="AO41" s="635"/>
      <c r="AP41" s="635"/>
      <c r="AQ41" s="635"/>
      <c r="AR41" s="635"/>
      <c r="AS41" s="635"/>
      <c r="AT41" s="635"/>
      <c r="AU41" s="635"/>
      <c r="AV41" s="635"/>
      <c r="AW41" s="635"/>
      <c r="AX41" s="635"/>
      <c r="AY41" s="635"/>
      <c r="AZ41" s="636"/>
      <c r="BA41" s="636"/>
      <c r="BB41" s="636"/>
      <c r="BC41" s="636"/>
      <c r="BD41" s="636"/>
      <c r="BE41" s="637"/>
      <c r="BF41" s="637"/>
      <c r="BG41" s="637"/>
      <c r="BH41" s="637"/>
      <c r="BI41" s="638"/>
      <c r="BJ41" s="512"/>
      <c r="BK41" s="512"/>
      <c r="BL41" s="512"/>
      <c r="BM41" s="512"/>
      <c r="BN41" s="512"/>
      <c r="BO41" s="616"/>
      <c r="BP41" s="616"/>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502"/>
    </row>
    <row r="42" spans="1:131" s="503"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4"/>
      <c r="AL42" s="635"/>
      <c r="AM42" s="635"/>
      <c r="AN42" s="635"/>
      <c r="AO42" s="635"/>
      <c r="AP42" s="635"/>
      <c r="AQ42" s="635"/>
      <c r="AR42" s="635"/>
      <c r="AS42" s="635"/>
      <c r="AT42" s="635"/>
      <c r="AU42" s="635"/>
      <c r="AV42" s="635"/>
      <c r="AW42" s="635"/>
      <c r="AX42" s="635"/>
      <c r="AY42" s="635"/>
      <c r="AZ42" s="636"/>
      <c r="BA42" s="636"/>
      <c r="BB42" s="636"/>
      <c r="BC42" s="636"/>
      <c r="BD42" s="636"/>
      <c r="BE42" s="637"/>
      <c r="BF42" s="637"/>
      <c r="BG42" s="637"/>
      <c r="BH42" s="637"/>
      <c r="BI42" s="638"/>
      <c r="BJ42" s="512"/>
      <c r="BK42" s="512"/>
      <c r="BL42" s="512"/>
      <c r="BM42" s="512"/>
      <c r="BN42" s="512"/>
      <c r="BO42" s="616"/>
      <c r="BP42" s="616"/>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502"/>
    </row>
    <row r="43" spans="1:131" s="503"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4"/>
      <c r="AL43" s="635"/>
      <c r="AM43" s="635"/>
      <c r="AN43" s="635"/>
      <c r="AO43" s="635"/>
      <c r="AP43" s="635"/>
      <c r="AQ43" s="635"/>
      <c r="AR43" s="635"/>
      <c r="AS43" s="635"/>
      <c r="AT43" s="635"/>
      <c r="AU43" s="635"/>
      <c r="AV43" s="635"/>
      <c r="AW43" s="635"/>
      <c r="AX43" s="635"/>
      <c r="AY43" s="635"/>
      <c r="AZ43" s="636"/>
      <c r="BA43" s="636"/>
      <c r="BB43" s="636"/>
      <c r="BC43" s="636"/>
      <c r="BD43" s="636"/>
      <c r="BE43" s="637"/>
      <c r="BF43" s="637"/>
      <c r="BG43" s="637"/>
      <c r="BH43" s="637"/>
      <c r="BI43" s="638"/>
      <c r="BJ43" s="512"/>
      <c r="BK43" s="512"/>
      <c r="BL43" s="512"/>
      <c r="BM43" s="512"/>
      <c r="BN43" s="512"/>
      <c r="BO43" s="616"/>
      <c r="BP43" s="616"/>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502"/>
    </row>
    <row r="44" spans="1:131" s="503"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4"/>
      <c r="AL44" s="635"/>
      <c r="AM44" s="635"/>
      <c r="AN44" s="635"/>
      <c r="AO44" s="635"/>
      <c r="AP44" s="635"/>
      <c r="AQ44" s="635"/>
      <c r="AR44" s="635"/>
      <c r="AS44" s="635"/>
      <c r="AT44" s="635"/>
      <c r="AU44" s="635"/>
      <c r="AV44" s="635"/>
      <c r="AW44" s="635"/>
      <c r="AX44" s="635"/>
      <c r="AY44" s="635"/>
      <c r="AZ44" s="636"/>
      <c r="BA44" s="636"/>
      <c r="BB44" s="636"/>
      <c r="BC44" s="636"/>
      <c r="BD44" s="636"/>
      <c r="BE44" s="637"/>
      <c r="BF44" s="637"/>
      <c r="BG44" s="637"/>
      <c r="BH44" s="637"/>
      <c r="BI44" s="638"/>
      <c r="BJ44" s="512"/>
      <c r="BK44" s="512"/>
      <c r="BL44" s="512"/>
      <c r="BM44" s="512"/>
      <c r="BN44" s="512"/>
      <c r="BO44" s="616"/>
      <c r="BP44" s="616"/>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502"/>
    </row>
    <row r="45" spans="1:131" s="503"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4"/>
      <c r="AL45" s="635"/>
      <c r="AM45" s="635"/>
      <c r="AN45" s="635"/>
      <c r="AO45" s="635"/>
      <c r="AP45" s="635"/>
      <c r="AQ45" s="635"/>
      <c r="AR45" s="635"/>
      <c r="AS45" s="635"/>
      <c r="AT45" s="635"/>
      <c r="AU45" s="635"/>
      <c r="AV45" s="635"/>
      <c r="AW45" s="635"/>
      <c r="AX45" s="635"/>
      <c r="AY45" s="635"/>
      <c r="AZ45" s="636"/>
      <c r="BA45" s="636"/>
      <c r="BB45" s="636"/>
      <c r="BC45" s="636"/>
      <c r="BD45" s="636"/>
      <c r="BE45" s="637"/>
      <c r="BF45" s="637"/>
      <c r="BG45" s="637"/>
      <c r="BH45" s="637"/>
      <c r="BI45" s="638"/>
      <c r="BJ45" s="512"/>
      <c r="BK45" s="512"/>
      <c r="BL45" s="512"/>
      <c r="BM45" s="512"/>
      <c r="BN45" s="512"/>
      <c r="BO45" s="616"/>
      <c r="BP45" s="616"/>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502"/>
    </row>
    <row r="46" spans="1:131" s="503"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4"/>
      <c r="AL46" s="635"/>
      <c r="AM46" s="635"/>
      <c r="AN46" s="635"/>
      <c r="AO46" s="635"/>
      <c r="AP46" s="635"/>
      <c r="AQ46" s="635"/>
      <c r="AR46" s="635"/>
      <c r="AS46" s="635"/>
      <c r="AT46" s="635"/>
      <c r="AU46" s="635"/>
      <c r="AV46" s="635"/>
      <c r="AW46" s="635"/>
      <c r="AX46" s="635"/>
      <c r="AY46" s="635"/>
      <c r="AZ46" s="636"/>
      <c r="BA46" s="636"/>
      <c r="BB46" s="636"/>
      <c r="BC46" s="636"/>
      <c r="BD46" s="636"/>
      <c r="BE46" s="637"/>
      <c r="BF46" s="637"/>
      <c r="BG46" s="637"/>
      <c r="BH46" s="637"/>
      <c r="BI46" s="638"/>
      <c r="BJ46" s="512"/>
      <c r="BK46" s="512"/>
      <c r="BL46" s="512"/>
      <c r="BM46" s="512"/>
      <c r="BN46" s="512"/>
      <c r="BO46" s="616"/>
      <c r="BP46" s="616"/>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502"/>
    </row>
    <row r="47" spans="1:131" s="503"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4"/>
      <c r="AL47" s="635"/>
      <c r="AM47" s="635"/>
      <c r="AN47" s="635"/>
      <c r="AO47" s="635"/>
      <c r="AP47" s="635"/>
      <c r="AQ47" s="635"/>
      <c r="AR47" s="635"/>
      <c r="AS47" s="635"/>
      <c r="AT47" s="635"/>
      <c r="AU47" s="635"/>
      <c r="AV47" s="635"/>
      <c r="AW47" s="635"/>
      <c r="AX47" s="635"/>
      <c r="AY47" s="635"/>
      <c r="AZ47" s="636"/>
      <c r="BA47" s="636"/>
      <c r="BB47" s="636"/>
      <c r="BC47" s="636"/>
      <c r="BD47" s="636"/>
      <c r="BE47" s="637"/>
      <c r="BF47" s="637"/>
      <c r="BG47" s="637"/>
      <c r="BH47" s="637"/>
      <c r="BI47" s="638"/>
      <c r="BJ47" s="512"/>
      <c r="BK47" s="512"/>
      <c r="BL47" s="512"/>
      <c r="BM47" s="512"/>
      <c r="BN47" s="512"/>
      <c r="BO47" s="616"/>
      <c r="BP47" s="616"/>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502"/>
    </row>
    <row r="48" spans="1:131" s="503"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4"/>
      <c r="AL48" s="635"/>
      <c r="AM48" s="635"/>
      <c r="AN48" s="635"/>
      <c r="AO48" s="635"/>
      <c r="AP48" s="635"/>
      <c r="AQ48" s="635"/>
      <c r="AR48" s="635"/>
      <c r="AS48" s="635"/>
      <c r="AT48" s="635"/>
      <c r="AU48" s="635"/>
      <c r="AV48" s="635"/>
      <c r="AW48" s="635"/>
      <c r="AX48" s="635"/>
      <c r="AY48" s="635"/>
      <c r="AZ48" s="636"/>
      <c r="BA48" s="636"/>
      <c r="BB48" s="636"/>
      <c r="BC48" s="636"/>
      <c r="BD48" s="636"/>
      <c r="BE48" s="637"/>
      <c r="BF48" s="637"/>
      <c r="BG48" s="637"/>
      <c r="BH48" s="637"/>
      <c r="BI48" s="638"/>
      <c r="BJ48" s="512"/>
      <c r="BK48" s="512"/>
      <c r="BL48" s="512"/>
      <c r="BM48" s="512"/>
      <c r="BN48" s="512"/>
      <c r="BO48" s="616"/>
      <c r="BP48" s="616"/>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502"/>
    </row>
    <row r="49" spans="1:131" s="503"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4"/>
      <c r="AL49" s="635"/>
      <c r="AM49" s="635"/>
      <c r="AN49" s="635"/>
      <c r="AO49" s="635"/>
      <c r="AP49" s="635"/>
      <c r="AQ49" s="635"/>
      <c r="AR49" s="635"/>
      <c r="AS49" s="635"/>
      <c r="AT49" s="635"/>
      <c r="AU49" s="635"/>
      <c r="AV49" s="635"/>
      <c r="AW49" s="635"/>
      <c r="AX49" s="635"/>
      <c r="AY49" s="635"/>
      <c r="AZ49" s="636"/>
      <c r="BA49" s="636"/>
      <c r="BB49" s="636"/>
      <c r="BC49" s="636"/>
      <c r="BD49" s="636"/>
      <c r="BE49" s="637"/>
      <c r="BF49" s="637"/>
      <c r="BG49" s="637"/>
      <c r="BH49" s="637"/>
      <c r="BI49" s="638"/>
      <c r="BJ49" s="512"/>
      <c r="BK49" s="512"/>
      <c r="BL49" s="512"/>
      <c r="BM49" s="512"/>
      <c r="BN49" s="512"/>
      <c r="BO49" s="616"/>
      <c r="BP49" s="616"/>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502"/>
    </row>
    <row r="50" spans="1:131" s="503" customFormat="1" ht="26.25" customHeight="1" x14ac:dyDescent="0.15">
      <c r="A50" s="565">
        <v>23</v>
      </c>
      <c r="B50" s="566"/>
      <c r="C50" s="567"/>
      <c r="D50" s="567"/>
      <c r="E50" s="567"/>
      <c r="F50" s="567"/>
      <c r="G50" s="567"/>
      <c r="H50" s="567"/>
      <c r="I50" s="567"/>
      <c r="J50" s="567"/>
      <c r="K50" s="567"/>
      <c r="L50" s="567"/>
      <c r="M50" s="567"/>
      <c r="N50" s="567"/>
      <c r="O50" s="567"/>
      <c r="P50" s="568"/>
      <c r="Q50" s="639"/>
      <c r="R50" s="640"/>
      <c r="S50" s="640"/>
      <c r="T50" s="640"/>
      <c r="U50" s="640"/>
      <c r="V50" s="640"/>
      <c r="W50" s="640"/>
      <c r="X50" s="640"/>
      <c r="Y50" s="640"/>
      <c r="Z50" s="640"/>
      <c r="AA50" s="640"/>
      <c r="AB50" s="640"/>
      <c r="AC50" s="640"/>
      <c r="AD50" s="640"/>
      <c r="AE50" s="641"/>
      <c r="AF50" s="572"/>
      <c r="AG50" s="573"/>
      <c r="AH50" s="573"/>
      <c r="AI50" s="573"/>
      <c r="AJ50" s="574"/>
      <c r="AK50" s="642"/>
      <c r="AL50" s="640"/>
      <c r="AM50" s="640"/>
      <c r="AN50" s="640"/>
      <c r="AO50" s="640"/>
      <c r="AP50" s="640"/>
      <c r="AQ50" s="640"/>
      <c r="AR50" s="640"/>
      <c r="AS50" s="640"/>
      <c r="AT50" s="640"/>
      <c r="AU50" s="640"/>
      <c r="AV50" s="640"/>
      <c r="AW50" s="640"/>
      <c r="AX50" s="640"/>
      <c r="AY50" s="640"/>
      <c r="AZ50" s="643"/>
      <c r="BA50" s="643"/>
      <c r="BB50" s="643"/>
      <c r="BC50" s="643"/>
      <c r="BD50" s="643"/>
      <c r="BE50" s="637"/>
      <c r="BF50" s="637"/>
      <c r="BG50" s="637"/>
      <c r="BH50" s="637"/>
      <c r="BI50" s="638"/>
      <c r="BJ50" s="512"/>
      <c r="BK50" s="512"/>
      <c r="BL50" s="512"/>
      <c r="BM50" s="512"/>
      <c r="BN50" s="512"/>
      <c r="BO50" s="616"/>
      <c r="BP50" s="616"/>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502"/>
    </row>
    <row r="51" spans="1:131" s="503" customFormat="1" ht="26.25" customHeight="1" x14ac:dyDescent="0.15">
      <c r="A51" s="565">
        <v>24</v>
      </c>
      <c r="B51" s="566"/>
      <c r="C51" s="567"/>
      <c r="D51" s="567"/>
      <c r="E51" s="567"/>
      <c r="F51" s="567"/>
      <c r="G51" s="567"/>
      <c r="H51" s="567"/>
      <c r="I51" s="567"/>
      <c r="J51" s="567"/>
      <c r="K51" s="567"/>
      <c r="L51" s="567"/>
      <c r="M51" s="567"/>
      <c r="N51" s="567"/>
      <c r="O51" s="567"/>
      <c r="P51" s="568"/>
      <c r="Q51" s="639"/>
      <c r="R51" s="640"/>
      <c r="S51" s="640"/>
      <c r="T51" s="640"/>
      <c r="U51" s="640"/>
      <c r="V51" s="640"/>
      <c r="W51" s="640"/>
      <c r="X51" s="640"/>
      <c r="Y51" s="640"/>
      <c r="Z51" s="640"/>
      <c r="AA51" s="640"/>
      <c r="AB51" s="640"/>
      <c r="AC51" s="640"/>
      <c r="AD51" s="640"/>
      <c r="AE51" s="641"/>
      <c r="AF51" s="572"/>
      <c r="AG51" s="573"/>
      <c r="AH51" s="573"/>
      <c r="AI51" s="573"/>
      <c r="AJ51" s="574"/>
      <c r="AK51" s="642"/>
      <c r="AL51" s="640"/>
      <c r="AM51" s="640"/>
      <c r="AN51" s="640"/>
      <c r="AO51" s="640"/>
      <c r="AP51" s="640"/>
      <c r="AQ51" s="640"/>
      <c r="AR51" s="640"/>
      <c r="AS51" s="640"/>
      <c r="AT51" s="640"/>
      <c r="AU51" s="640"/>
      <c r="AV51" s="640"/>
      <c r="AW51" s="640"/>
      <c r="AX51" s="640"/>
      <c r="AY51" s="640"/>
      <c r="AZ51" s="643"/>
      <c r="BA51" s="643"/>
      <c r="BB51" s="643"/>
      <c r="BC51" s="643"/>
      <c r="BD51" s="643"/>
      <c r="BE51" s="637"/>
      <c r="BF51" s="637"/>
      <c r="BG51" s="637"/>
      <c r="BH51" s="637"/>
      <c r="BI51" s="638"/>
      <c r="BJ51" s="512"/>
      <c r="BK51" s="512"/>
      <c r="BL51" s="512"/>
      <c r="BM51" s="512"/>
      <c r="BN51" s="512"/>
      <c r="BO51" s="616"/>
      <c r="BP51" s="616"/>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502"/>
    </row>
    <row r="52" spans="1:131" s="503" customFormat="1" ht="26.25" customHeight="1" x14ac:dyDescent="0.15">
      <c r="A52" s="565">
        <v>25</v>
      </c>
      <c r="B52" s="566"/>
      <c r="C52" s="567"/>
      <c r="D52" s="567"/>
      <c r="E52" s="567"/>
      <c r="F52" s="567"/>
      <c r="G52" s="567"/>
      <c r="H52" s="567"/>
      <c r="I52" s="567"/>
      <c r="J52" s="567"/>
      <c r="K52" s="567"/>
      <c r="L52" s="567"/>
      <c r="M52" s="567"/>
      <c r="N52" s="567"/>
      <c r="O52" s="567"/>
      <c r="P52" s="568"/>
      <c r="Q52" s="639"/>
      <c r="R52" s="640"/>
      <c r="S52" s="640"/>
      <c r="T52" s="640"/>
      <c r="U52" s="640"/>
      <c r="V52" s="640"/>
      <c r="W52" s="640"/>
      <c r="X52" s="640"/>
      <c r="Y52" s="640"/>
      <c r="Z52" s="640"/>
      <c r="AA52" s="640"/>
      <c r="AB52" s="640"/>
      <c r="AC52" s="640"/>
      <c r="AD52" s="640"/>
      <c r="AE52" s="641"/>
      <c r="AF52" s="572"/>
      <c r="AG52" s="573"/>
      <c r="AH52" s="573"/>
      <c r="AI52" s="573"/>
      <c r="AJ52" s="574"/>
      <c r="AK52" s="642"/>
      <c r="AL52" s="640"/>
      <c r="AM52" s="640"/>
      <c r="AN52" s="640"/>
      <c r="AO52" s="640"/>
      <c r="AP52" s="640"/>
      <c r="AQ52" s="640"/>
      <c r="AR52" s="640"/>
      <c r="AS52" s="640"/>
      <c r="AT52" s="640"/>
      <c r="AU52" s="640"/>
      <c r="AV52" s="640"/>
      <c r="AW52" s="640"/>
      <c r="AX52" s="640"/>
      <c r="AY52" s="640"/>
      <c r="AZ52" s="643"/>
      <c r="BA52" s="643"/>
      <c r="BB52" s="643"/>
      <c r="BC52" s="643"/>
      <c r="BD52" s="643"/>
      <c r="BE52" s="637"/>
      <c r="BF52" s="637"/>
      <c r="BG52" s="637"/>
      <c r="BH52" s="637"/>
      <c r="BI52" s="638"/>
      <c r="BJ52" s="512"/>
      <c r="BK52" s="512"/>
      <c r="BL52" s="512"/>
      <c r="BM52" s="512"/>
      <c r="BN52" s="512"/>
      <c r="BO52" s="616"/>
      <c r="BP52" s="616"/>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502"/>
    </row>
    <row r="53" spans="1:131" s="503" customFormat="1" ht="26.25" customHeight="1" x14ac:dyDescent="0.15">
      <c r="A53" s="565">
        <v>26</v>
      </c>
      <c r="B53" s="566"/>
      <c r="C53" s="567"/>
      <c r="D53" s="567"/>
      <c r="E53" s="567"/>
      <c r="F53" s="567"/>
      <c r="G53" s="567"/>
      <c r="H53" s="567"/>
      <c r="I53" s="567"/>
      <c r="J53" s="567"/>
      <c r="K53" s="567"/>
      <c r="L53" s="567"/>
      <c r="M53" s="567"/>
      <c r="N53" s="567"/>
      <c r="O53" s="567"/>
      <c r="P53" s="568"/>
      <c r="Q53" s="639"/>
      <c r="R53" s="640"/>
      <c r="S53" s="640"/>
      <c r="T53" s="640"/>
      <c r="U53" s="640"/>
      <c r="V53" s="640"/>
      <c r="W53" s="640"/>
      <c r="X53" s="640"/>
      <c r="Y53" s="640"/>
      <c r="Z53" s="640"/>
      <c r="AA53" s="640"/>
      <c r="AB53" s="640"/>
      <c r="AC53" s="640"/>
      <c r="AD53" s="640"/>
      <c r="AE53" s="641"/>
      <c r="AF53" s="572"/>
      <c r="AG53" s="573"/>
      <c r="AH53" s="573"/>
      <c r="AI53" s="573"/>
      <c r="AJ53" s="574"/>
      <c r="AK53" s="642"/>
      <c r="AL53" s="640"/>
      <c r="AM53" s="640"/>
      <c r="AN53" s="640"/>
      <c r="AO53" s="640"/>
      <c r="AP53" s="640"/>
      <c r="AQ53" s="640"/>
      <c r="AR53" s="640"/>
      <c r="AS53" s="640"/>
      <c r="AT53" s="640"/>
      <c r="AU53" s="640"/>
      <c r="AV53" s="640"/>
      <c r="AW53" s="640"/>
      <c r="AX53" s="640"/>
      <c r="AY53" s="640"/>
      <c r="AZ53" s="643"/>
      <c r="BA53" s="643"/>
      <c r="BB53" s="643"/>
      <c r="BC53" s="643"/>
      <c r="BD53" s="643"/>
      <c r="BE53" s="637"/>
      <c r="BF53" s="637"/>
      <c r="BG53" s="637"/>
      <c r="BH53" s="637"/>
      <c r="BI53" s="638"/>
      <c r="BJ53" s="512"/>
      <c r="BK53" s="512"/>
      <c r="BL53" s="512"/>
      <c r="BM53" s="512"/>
      <c r="BN53" s="512"/>
      <c r="BO53" s="616"/>
      <c r="BP53" s="616"/>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502"/>
    </row>
    <row r="54" spans="1:131" s="503" customFormat="1" ht="26.25" customHeight="1" x14ac:dyDescent="0.15">
      <c r="A54" s="565">
        <v>27</v>
      </c>
      <c r="B54" s="566"/>
      <c r="C54" s="567"/>
      <c r="D54" s="567"/>
      <c r="E54" s="567"/>
      <c r="F54" s="567"/>
      <c r="G54" s="567"/>
      <c r="H54" s="567"/>
      <c r="I54" s="567"/>
      <c r="J54" s="567"/>
      <c r="K54" s="567"/>
      <c r="L54" s="567"/>
      <c r="M54" s="567"/>
      <c r="N54" s="567"/>
      <c r="O54" s="567"/>
      <c r="P54" s="568"/>
      <c r="Q54" s="639"/>
      <c r="R54" s="640"/>
      <c r="S54" s="640"/>
      <c r="T54" s="640"/>
      <c r="U54" s="640"/>
      <c r="V54" s="640"/>
      <c r="W54" s="640"/>
      <c r="X54" s="640"/>
      <c r="Y54" s="640"/>
      <c r="Z54" s="640"/>
      <c r="AA54" s="640"/>
      <c r="AB54" s="640"/>
      <c r="AC54" s="640"/>
      <c r="AD54" s="640"/>
      <c r="AE54" s="641"/>
      <c r="AF54" s="572"/>
      <c r="AG54" s="573"/>
      <c r="AH54" s="573"/>
      <c r="AI54" s="573"/>
      <c r="AJ54" s="574"/>
      <c r="AK54" s="642"/>
      <c r="AL54" s="640"/>
      <c r="AM54" s="640"/>
      <c r="AN54" s="640"/>
      <c r="AO54" s="640"/>
      <c r="AP54" s="640"/>
      <c r="AQ54" s="640"/>
      <c r="AR54" s="640"/>
      <c r="AS54" s="640"/>
      <c r="AT54" s="640"/>
      <c r="AU54" s="640"/>
      <c r="AV54" s="640"/>
      <c r="AW54" s="640"/>
      <c r="AX54" s="640"/>
      <c r="AY54" s="640"/>
      <c r="AZ54" s="643"/>
      <c r="BA54" s="643"/>
      <c r="BB54" s="643"/>
      <c r="BC54" s="643"/>
      <c r="BD54" s="643"/>
      <c r="BE54" s="637"/>
      <c r="BF54" s="637"/>
      <c r="BG54" s="637"/>
      <c r="BH54" s="637"/>
      <c r="BI54" s="638"/>
      <c r="BJ54" s="512"/>
      <c r="BK54" s="512"/>
      <c r="BL54" s="512"/>
      <c r="BM54" s="512"/>
      <c r="BN54" s="512"/>
      <c r="BO54" s="616"/>
      <c r="BP54" s="616"/>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502"/>
    </row>
    <row r="55" spans="1:131" s="503" customFormat="1" ht="26.25" customHeight="1" x14ac:dyDescent="0.15">
      <c r="A55" s="565">
        <v>28</v>
      </c>
      <c r="B55" s="566"/>
      <c r="C55" s="567"/>
      <c r="D55" s="567"/>
      <c r="E55" s="567"/>
      <c r="F55" s="567"/>
      <c r="G55" s="567"/>
      <c r="H55" s="567"/>
      <c r="I55" s="567"/>
      <c r="J55" s="567"/>
      <c r="K55" s="567"/>
      <c r="L55" s="567"/>
      <c r="M55" s="567"/>
      <c r="N55" s="567"/>
      <c r="O55" s="567"/>
      <c r="P55" s="568"/>
      <c r="Q55" s="639"/>
      <c r="R55" s="640"/>
      <c r="S55" s="640"/>
      <c r="T55" s="640"/>
      <c r="U55" s="640"/>
      <c r="V55" s="640"/>
      <c r="W55" s="640"/>
      <c r="X55" s="640"/>
      <c r="Y55" s="640"/>
      <c r="Z55" s="640"/>
      <c r="AA55" s="640"/>
      <c r="AB55" s="640"/>
      <c r="AC55" s="640"/>
      <c r="AD55" s="640"/>
      <c r="AE55" s="641"/>
      <c r="AF55" s="572"/>
      <c r="AG55" s="573"/>
      <c r="AH55" s="573"/>
      <c r="AI55" s="573"/>
      <c r="AJ55" s="574"/>
      <c r="AK55" s="642"/>
      <c r="AL55" s="640"/>
      <c r="AM55" s="640"/>
      <c r="AN55" s="640"/>
      <c r="AO55" s="640"/>
      <c r="AP55" s="640"/>
      <c r="AQ55" s="640"/>
      <c r="AR55" s="640"/>
      <c r="AS55" s="640"/>
      <c r="AT55" s="640"/>
      <c r="AU55" s="640"/>
      <c r="AV55" s="640"/>
      <c r="AW55" s="640"/>
      <c r="AX55" s="640"/>
      <c r="AY55" s="640"/>
      <c r="AZ55" s="643"/>
      <c r="BA55" s="643"/>
      <c r="BB55" s="643"/>
      <c r="BC55" s="643"/>
      <c r="BD55" s="643"/>
      <c r="BE55" s="637"/>
      <c r="BF55" s="637"/>
      <c r="BG55" s="637"/>
      <c r="BH55" s="637"/>
      <c r="BI55" s="638"/>
      <c r="BJ55" s="512"/>
      <c r="BK55" s="512"/>
      <c r="BL55" s="512"/>
      <c r="BM55" s="512"/>
      <c r="BN55" s="512"/>
      <c r="BO55" s="616"/>
      <c r="BP55" s="616"/>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502"/>
    </row>
    <row r="56" spans="1:131" s="503" customFormat="1" ht="26.25" customHeight="1" x14ac:dyDescent="0.15">
      <c r="A56" s="565">
        <v>29</v>
      </c>
      <c r="B56" s="566"/>
      <c r="C56" s="567"/>
      <c r="D56" s="567"/>
      <c r="E56" s="567"/>
      <c r="F56" s="567"/>
      <c r="G56" s="567"/>
      <c r="H56" s="567"/>
      <c r="I56" s="567"/>
      <c r="J56" s="567"/>
      <c r="K56" s="567"/>
      <c r="L56" s="567"/>
      <c r="M56" s="567"/>
      <c r="N56" s="567"/>
      <c r="O56" s="567"/>
      <c r="P56" s="568"/>
      <c r="Q56" s="639"/>
      <c r="R56" s="640"/>
      <c r="S56" s="640"/>
      <c r="T56" s="640"/>
      <c r="U56" s="640"/>
      <c r="V56" s="640"/>
      <c r="W56" s="640"/>
      <c r="X56" s="640"/>
      <c r="Y56" s="640"/>
      <c r="Z56" s="640"/>
      <c r="AA56" s="640"/>
      <c r="AB56" s="640"/>
      <c r="AC56" s="640"/>
      <c r="AD56" s="640"/>
      <c r="AE56" s="641"/>
      <c r="AF56" s="572"/>
      <c r="AG56" s="573"/>
      <c r="AH56" s="573"/>
      <c r="AI56" s="573"/>
      <c r="AJ56" s="574"/>
      <c r="AK56" s="642"/>
      <c r="AL56" s="640"/>
      <c r="AM56" s="640"/>
      <c r="AN56" s="640"/>
      <c r="AO56" s="640"/>
      <c r="AP56" s="640"/>
      <c r="AQ56" s="640"/>
      <c r="AR56" s="640"/>
      <c r="AS56" s="640"/>
      <c r="AT56" s="640"/>
      <c r="AU56" s="640"/>
      <c r="AV56" s="640"/>
      <c r="AW56" s="640"/>
      <c r="AX56" s="640"/>
      <c r="AY56" s="640"/>
      <c r="AZ56" s="643"/>
      <c r="BA56" s="643"/>
      <c r="BB56" s="643"/>
      <c r="BC56" s="643"/>
      <c r="BD56" s="643"/>
      <c r="BE56" s="637"/>
      <c r="BF56" s="637"/>
      <c r="BG56" s="637"/>
      <c r="BH56" s="637"/>
      <c r="BI56" s="638"/>
      <c r="BJ56" s="512"/>
      <c r="BK56" s="512"/>
      <c r="BL56" s="512"/>
      <c r="BM56" s="512"/>
      <c r="BN56" s="512"/>
      <c r="BO56" s="616"/>
      <c r="BP56" s="616"/>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502"/>
    </row>
    <row r="57" spans="1:131" s="503" customFormat="1" ht="26.25" customHeight="1" x14ac:dyDescent="0.15">
      <c r="A57" s="565">
        <v>30</v>
      </c>
      <c r="B57" s="566"/>
      <c r="C57" s="567"/>
      <c r="D57" s="567"/>
      <c r="E57" s="567"/>
      <c r="F57" s="567"/>
      <c r="G57" s="567"/>
      <c r="H57" s="567"/>
      <c r="I57" s="567"/>
      <c r="J57" s="567"/>
      <c r="K57" s="567"/>
      <c r="L57" s="567"/>
      <c r="M57" s="567"/>
      <c r="N57" s="567"/>
      <c r="O57" s="567"/>
      <c r="P57" s="568"/>
      <c r="Q57" s="639"/>
      <c r="R57" s="640"/>
      <c r="S57" s="640"/>
      <c r="T57" s="640"/>
      <c r="U57" s="640"/>
      <c r="V57" s="640"/>
      <c r="W57" s="640"/>
      <c r="X57" s="640"/>
      <c r="Y57" s="640"/>
      <c r="Z57" s="640"/>
      <c r="AA57" s="640"/>
      <c r="AB57" s="640"/>
      <c r="AC57" s="640"/>
      <c r="AD57" s="640"/>
      <c r="AE57" s="641"/>
      <c r="AF57" s="572"/>
      <c r="AG57" s="573"/>
      <c r="AH57" s="573"/>
      <c r="AI57" s="573"/>
      <c r="AJ57" s="574"/>
      <c r="AK57" s="642"/>
      <c r="AL57" s="640"/>
      <c r="AM57" s="640"/>
      <c r="AN57" s="640"/>
      <c r="AO57" s="640"/>
      <c r="AP57" s="640"/>
      <c r="AQ57" s="640"/>
      <c r="AR57" s="640"/>
      <c r="AS57" s="640"/>
      <c r="AT57" s="640"/>
      <c r="AU57" s="640"/>
      <c r="AV57" s="640"/>
      <c r="AW57" s="640"/>
      <c r="AX57" s="640"/>
      <c r="AY57" s="640"/>
      <c r="AZ57" s="643"/>
      <c r="BA57" s="643"/>
      <c r="BB57" s="643"/>
      <c r="BC57" s="643"/>
      <c r="BD57" s="643"/>
      <c r="BE57" s="637"/>
      <c r="BF57" s="637"/>
      <c r="BG57" s="637"/>
      <c r="BH57" s="637"/>
      <c r="BI57" s="638"/>
      <c r="BJ57" s="512"/>
      <c r="BK57" s="512"/>
      <c r="BL57" s="512"/>
      <c r="BM57" s="512"/>
      <c r="BN57" s="512"/>
      <c r="BO57" s="616"/>
      <c r="BP57" s="616"/>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502"/>
    </row>
    <row r="58" spans="1:131" s="503" customFormat="1" ht="26.25" customHeight="1" x14ac:dyDescent="0.15">
      <c r="A58" s="565">
        <v>31</v>
      </c>
      <c r="B58" s="566"/>
      <c r="C58" s="567"/>
      <c r="D58" s="567"/>
      <c r="E58" s="567"/>
      <c r="F58" s="567"/>
      <c r="G58" s="567"/>
      <c r="H58" s="567"/>
      <c r="I58" s="567"/>
      <c r="J58" s="567"/>
      <c r="K58" s="567"/>
      <c r="L58" s="567"/>
      <c r="M58" s="567"/>
      <c r="N58" s="567"/>
      <c r="O58" s="567"/>
      <c r="P58" s="568"/>
      <c r="Q58" s="639"/>
      <c r="R58" s="640"/>
      <c r="S58" s="640"/>
      <c r="T58" s="640"/>
      <c r="U58" s="640"/>
      <c r="V58" s="640"/>
      <c r="W58" s="640"/>
      <c r="X58" s="640"/>
      <c r="Y58" s="640"/>
      <c r="Z58" s="640"/>
      <c r="AA58" s="640"/>
      <c r="AB58" s="640"/>
      <c r="AC58" s="640"/>
      <c r="AD58" s="640"/>
      <c r="AE58" s="641"/>
      <c r="AF58" s="572"/>
      <c r="AG58" s="573"/>
      <c r="AH58" s="573"/>
      <c r="AI58" s="573"/>
      <c r="AJ58" s="574"/>
      <c r="AK58" s="642"/>
      <c r="AL58" s="640"/>
      <c r="AM58" s="640"/>
      <c r="AN58" s="640"/>
      <c r="AO58" s="640"/>
      <c r="AP58" s="640"/>
      <c r="AQ58" s="640"/>
      <c r="AR58" s="640"/>
      <c r="AS58" s="640"/>
      <c r="AT58" s="640"/>
      <c r="AU58" s="640"/>
      <c r="AV58" s="640"/>
      <c r="AW58" s="640"/>
      <c r="AX58" s="640"/>
      <c r="AY58" s="640"/>
      <c r="AZ58" s="643"/>
      <c r="BA58" s="643"/>
      <c r="BB58" s="643"/>
      <c r="BC58" s="643"/>
      <c r="BD58" s="643"/>
      <c r="BE58" s="637"/>
      <c r="BF58" s="637"/>
      <c r="BG58" s="637"/>
      <c r="BH58" s="637"/>
      <c r="BI58" s="638"/>
      <c r="BJ58" s="512"/>
      <c r="BK58" s="512"/>
      <c r="BL58" s="512"/>
      <c r="BM58" s="512"/>
      <c r="BN58" s="512"/>
      <c r="BO58" s="616"/>
      <c r="BP58" s="616"/>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502"/>
    </row>
    <row r="59" spans="1:131" s="503" customFormat="1" ht="26.25" customHeight="1" x14ac:dyDescent="0.15">
      <c r="A59" s="565">
        <v>32</v>
      </c>
      <c r="B59" s="566"/>
      <c r="C59" s="567"/>
      <c r="D59" s="567"/>
      <c r="E59" s="567"/>
      <c r="F59" s="567"/>
      <c r="G59" s="567"/>
      <c r="H59" s="567"/>
      <c r="I59" s="567"/>
      <c r="J59" s="567"/>
      <c r="K59" s="567"/>
      <c r="L59" s="567"/>
      <c r="M59" s="567"/>
      <c r="N59" s="567"/>
      <c r="O59" s="567"/>
      <c r="P59" s="568"/>
      <c r="Q59" s="639"/>
      <c r="R59" s="640"/>
      <c r="S59" s="640"/>
      <c r="T59" s="640"/>
      <c r="U59" s="640"/>
      <c r="V59" s="640"/>
      <c r="W59" s="640"/>
      <c r="X59" s="640"/>
      <c r="Y59" s="640"/>
      <c r="Z59" s="640"/>
      <c r="AA59" s="640"/>
      <c r="AB59" s="640"/>
      <c r="AC59" s="640"/>
      <c r="AD59" s="640"/>
      <c r="AE59" s="641"/>
      <c r="AF59" s="572"/>
      <c r="AG59" s="573"/>
      <c r="AH59" s="573"/>
      <c r="AI59" s="573"/>
      <c r="AJ59" s="574"/>
      <c r="AK59" s="642"/>
      <c r="AL59" s="640"/>
      <c r="AM59" s="640"/>
      <c r="AN59" s="640"/>
      <c r="AO59" s="640"/>
      <c r="AP59" s="640"/>
      <c r="AQ59" s="640"/>
      <c r="AR59" s="640"/>
      <c r="AS59" s="640"/>
      <c r="AT59" s="640"/>
      <c r="AU59" s="640"/>
      <c r="AV59" s="640"/>
      <c r="AW59" s="640"/>
      <c r="AX59" s="640"/>
      <c r="AY59" s="640"/>
      <c r="AZ59" s="643"/>
      <c r="BA59" s="643"/>
      <c r="BB59" s="643"/>
      <c r="BC59" s="643"/>
      <c r="BD59" s="643"/>
      <c r="BE59" s="637"/>
      <c r="BF59" s="637"/>
      <c r="BG59" s="637"/>
      <c r="BH59" s="637"/>
      <c r="BI59" s="638"/>
      <c r="BJ59" s="512"/>
      <c r="BK59" s="512"/>
      <c r="BL59" s="512"/>
      <c r="BM59" s="512"/>
      <c r="BN59" s="512"/>
      <c r="BO59" s="616"/>
      <c r="BP59" s="616"/>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502"/>
    </row>
    <row r="60" spans="1:131" s="503" customFormat="1" ht="26.25" customHeight="1" x14ac:dyDescent="0.15">
      <c r="A60" s="565">
        <v>33</v>
      </c>
      <c r="B60" s="566"/>
      <c r="C60" s="567"/>
      <c r="D60" s="567"/>
      <c r="E60" s="567"/>
      <c r="F60" s="567"/>
      <c r="G60" s="567"/>
      <c r="H60" s="567"/>
      <c r="I60" s="567"/>
      <c r="J60" s="567"/>
      <c r="K60" s="567"/>
      <c r="L60" s="567"/>
      <c r="M60" s="567"/>
      <c r="N60" s="567"/>
      <c r="O60" s="567"/>
      <c r="P60" s="568"/>
      <c r="Q60" s="639"/>
      <c r="R60" s="640"/>
      <c r="S60" s="640"/>
      <c r="T60" s="640"/>
      <c r="U60" s="640"/>
      <c r="V60" s="640"/>
      <c r="W60" s="640"/>
      <c r="X60" s="640"/>
      <c r="Y60" s="640"/>
      <c r="Z60" s="640"/>
      <c r="AA60" s="640"/>
      <c r="AB60" s="640"/>
      <c r="AC60" s="640"/>
      <c r="AD60" s="640"/>
      <c r="AE60" s="641"/>
      <c r="AF60" s="572"/>
      <c r="AG60" s="573"/>
      <c r="AH60" s="573"/>
      <c r="AI60" s="573"/>
      <c r="AJ60" s="574"/>
      <c r="AK60" s="642"/>
      <c r="AL60" s="640"/>
      <c r="AM60" s="640"/>
      <c r="AN60" s="640"/>
      <c r="AO60" s="640"/>
      <c r="AP60" s="640"/>
      <c r="AQ60" s="640"/>
      <c r="AR60" s="640"/>
      <c r="AS60" s="640"/>
      <c r="AT60" s="640"/>
      <c r="AU60" s="640"/>
      <c r="AV60" s="640"/>
      <c r="AW60" s="640"/>
      <c r="AX60" s="640"/>
      <c r="AY60" s="640"/>
      <c r="AZ60" s="643"/>
      <c r="BA60" s="643"/>
      <c r="BB60" s="643"/>
      <c r="BC60" s="643"/>
      <c r="BD60" s="643"/>
      <c r="BE60" s="637"/>
      <c r="BF60" s="637"/>
      <c r="BG60" s="637"/>
      <c r="BH60" s="637"/>
      <c r="BI60" s="638"/>
      <c r="BJ60" s="512"/>
      <c r="BK60" s="512"/>
      <c r="BL60" s="512"/>
      <c r="BM60" s="512"/>
      <c r="BN60" s="512"/>
      <c r="BO60" s="616"/>
      <c r="BP60" s="616"/>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502"/>
    </row>
    <row r="61" spans="1:131" s="503" customFormat="1" ht="26.25" customHeight="1" thickBot="1" x14ac:dyDescent="0.2">
      <c r="A61" s="565">
        <v>34</v>
      </c>
      <c r="B61" s="566"/>
      <c r="C61" s="567"/>
      <c r="D61" s="567"/>
      <c r="E61" s="567"/>
      <c r="F61" s="567"/>
      <c r="G61" s="567"/>
      <c r="H61" s="567"/>
      <c r="I61" s="567"/>
      <c r="J61" s="567"/>
      <c r="K61" s="567"/>
      <c r="L61" s="567"/>
      <c r="M61" s="567"/>
      <c r="N61" s="567"/>
      <c r="O61" s="567"/>
      <c r="P61" s="568"/>
      <c r="Q61" s="639"/>
      <c r="R61" s="640"/>
      <c r="S61" s="640"/>
      <c r="T61" s="640"/>
      <c r="U61" s="640"/>
      <c r="V61" s="640"/>
      <c r="W61" s="640"/>
      <c r="X61" s="640"/>
      <c r="Y61" s="640"/>
      <c r="Z61" s="640"/>
      <c r="AA61" s="640"/>
      <c r="AB61" s="640"/>
      <c r="AC61" s="640"/>
      <c r="AD61" s="640"/>
      <c r="AE61" s="641"/>
      <c r="AF61" s="572"/>
      <c r="AG61" s="573"/>
      <c r="AH61" s="573"/>
      <c r="AI61" s="573"/>
      <c r="AJ61" s="574"/>
      <c r="AK61" s="642"/>
      <c r="AL61" s="640"/>
      <c r="AM61" s="640"/>
      <c r="AN61" s="640"/>
      <c r="AO61" s="640"/>
      <c r="AP61" s="640"/>
      <c r="AQ61" s="640"/>
      <c r="AR61" s="640"/>
      <c r="AS61" s="640"/>
      <c r="AT61" s="640"/>
      <c r="AU61" s="640"/>
      <c r="AV61" s="640"/>
      <c r="AW61" s="640"/>
      <c r="AX61" s="640"/>
      <c r="AY61" s="640"/>
      <c r="AZ61" s="643"/>
      <c r="BA61" s="643"/>
      <c r="BB61" s="643"/>
      <c r="BC61" s="643"/>
      <c r="BD61" s="643"/>
      <c r="BE61" s="637"/>
      <c r="BF61" s="637"/>
      <c r="BG61" s="637"/>
      <c r="BH61" s="637"/>
      <c r="BI61" s="638"/>
      <c r="BJ61" s="512"/>
      <c r="BK61" s="512"/>
      <c r="BL61" s="512"/>
      <c r="BM61" s="512"/>
      <c r="BN61" s="512"/>
      <c r="BO61" s="616"/>
      <c r="BP61" s="616"/>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502"/>
    </row>
    <row r="62" spans="1:131" s="503" customFormat="1" ht="26.25" customHeight="1" x14ac:dyDescent="0.15">
      <c r="A62" s="565">
        <v>35</v>
      </c>
      <c r="B62" s="566"/>
      <c r="C62" s="567"/>
      <c r="D62" s="567"/>
      <c r="E62" s="567"/>
      <c r="F62" s="567"/>
      <c r="G62" s="567"/>
      <c r="H62" s="567"/>
      <c r="I62" s="567"/>
      <c r="J62" s="567"/>
      <c r="K62" s="567"/>
      <c r="L62" s="567"/>
      <c r="M62" s="567"/>
      <c r="N62" s="567"/>
      <c r="O62" s="567"/>
      <c r="P62" s="568"/>
      <c r="Q62" s="639"/>
      <c r="R62" s="640"/>
      <c r="S62" s="640"/>
      <c r="T62" s="640"/>
      <c r="U62" s="640"/>
      <c r="V62" s="640"/>
      <c r="W62" s="640"/>
      <c r="X62" s="640"/>
      <c r="Y62" s="640"/>
      <c r="Z62" s="640"/>
      <c r="AA62" s="640"/>
      <c r="AB62" s="640"/>
      <c r="AC62" s="640"/>
      <c r="AD62" s="640"/>
      <c r="AE62" s="641"/>
      <c r="AF62" s="572"/>
      <c r="AG62" s="573"/>
      <c r="AH62" s="573"/>
      <c r="AI62" s="573"/>
      <c r="AJ62" s="574"/>
      <c r="AK62" s="642"/>
      <c r="AL62" s="640"/>
      <c r="AM62" s="640"/>
      <c r="AN62" s="640"/>
      <c r="AO62" s="640"/>
      <c r="AP62" s="640"/>
      <c r="AQ62" s="640"/>
      <c r="AR62" s="640"/>
      <c r="AS62" s="640"/>
      <c r="AT62" s="640"/>
      <c r="AU62" s="640"/>
      <c r="AV62" s="640"/>
      <c r="AW62" s="640"/>
      <c r="AX62" s="640"/>
      <c r="AY62" s="640"/>
      <c r="AZ62" s="643"/>
      <c r="BA62" s="643"/>
      <c r="BB62" s="643"/>
      <c r="BC62" s="643"/>
      <c r="BD62" s="643"/>
      <c r="BE62" s="637"/>
      <c r="BF62" s="637"/>
      <c r="BG62" s="637"/>
      <c r="BH62" s="637"/>
      <c r="BI62" s="638"/>
      <c r="BJ62" s="644" t="s">
        <v>352</v>
      </c>
      <c r="BK62" s="597"/>
      <c r="BL62" s="597"/>
      <c r="BM62" s="597"/>
      <c r="BN62" s="598"/>
      <c r="BO62" s="616"/>
      <c r="BP62" s="616"/>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502"/>
    </row>
    <row r="63" spans="1:131" s="503" customFormat="1" ht="26.25" customHeight="1" thickBot="1" x14ac:dyDescent="0.2">
      <c r="A63" s="599" t="s">
        <v>325</v>
      </c>
      <c r="B63" s="600" t="s">
        <v>353</v>
      </c>
      <c r="C63" s="601"/>
      <c r="D63" s="601"/>
      <c r="E63" s="601"/>
      <c r="F63" s="601"/>
      <c r="G63" s="601"/>
      <c r="H63" s="601"/>
      <c r="I63" s="601"/>
      <c r="J63" s="601"/>
      <c r="K63" s="601"/>
      <c r="L63" s="601"/>
      <c r="M63" s="601"/>
      <c r="N63" s="601"/>
      <c r="O63" s="601"/>
      <c r="P63" s="602"/>
      <c r="Q63" s="645"/>
      <c r="R63" s="646"/>
      <c r="S63" s="646"/>
      <c r="T63" s="646"/>
      <c r="U63" s="646"/>
      <c r="V63" s="646"/>
      <c r="W63" s="646"/>
      <c r="X63" s="646"/>
      <c r="Y63" s="646"/>
      <c r="Z63" s="646"/>
      <c r="AA63" s="646"/>
      <c r="AB63" s="646"/>
      <c r="AC63" s="646"/>
      <c r="AD63" s="646"/>
      <c r="AE63" s="647"/>
      <c r="AF63" s="648">
        <v>1256</v>
      </c>
      <c r="AG63" s="649"/>
      <c r="AH63" s="649"/>
      <c r="AI63" s="649"/>
      <c r="AJ63" s="650"/>
      <c r="AK63" s="651"/>
      <c r="AL63" s="646"/>
      <c r="AM63" s="646"/>
      <c r="AN63" s="646"/>
      <c r="AO63" s="646"/>
      <c r="AP63" s="649"/>
      <c r="AQ63" s="649"/>
      <c r="AR63" s="649"/>
      <c r="AS63" s="649"/>
      <c r="AT63" s="649"/>
      <c r="AU63" s="649"/>
      <c r="AV63" s="649"/>
      <c r="AW63" s="649"/>
      <c r="AX63" s="649"/>
      <c r="AY63" s="649"/>
      <c r="AZ63" s="652"/>
      <c r="BA63" s="652"/>
      <c r="BB63" s="652"/>
      <c r="BC63" s="652"/>
      <c r="BD63" s="652"/>
      <c r="BE63" s="653"/>
      <c r="BF63" s="653"/>
      <c r="BG63" s="653"/>
      <c r="BH63" s="653"/>
      <c r="BI63" s="654"/>
      <c r="BJ63" s="655" t="s">
        <v>66</v>
      </c>
      <c r="BK63" s="656"/>
      <c r="BL63" s="656"/>
      <c r="BM63" s="656"/>
      <c r="BN63" s="657"/>
      <c r="BO63" s="616"/>
      <c r="BP63" s="616"/>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502"/>
    </row>
    <row r="64" spans="1:131" s="503" customFormat="1" ht="26.25" customHeight="1" x14ac:dyDescent="0.15">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502"/>
    </row>
    <row r="65" spans="1:131" s="503" customFormat="1" ht="26.25" customHeight="1" thickBot="1" x14ac:dyDescent="0.2">
      <c r="A65" s="512" t="s">
        <v>354</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6"/>
      <c r="BF65" s="616"/>
      <c r="BG65" s="616"/>
      <c r="BH65" s="616"/>
      <c r="BI65" s="616"/>
      <c r="BJ65" s="616"/>
      <c r="BK65" s="616"/>
      <c r="BL65" s="616"/>
      <c r="BM65" s="616"/>
      <c r="BN65" s="616"/>
      <c r="BO65" s="616"/>
      <c r="BP65" s="616"/>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502"/>
    </row>
    <row r="66" spans="1:131" s="503" customFormat="1" ht="26.25" customHeight="1" x14ac:dyDescent="0.15">
      <c r="A66" s="516" t="s">
        <v>355</v>
      </c>
      <c r="B66" s="517"/>
      <c r="C66" s="517"/>
      <c r="D66" s="517"/>
      <c r="E66" s="517"/>
      <c r="F66" s="517"/>
      <c r="G66" s="517"/>
      <c r="H66" s="517"/>
      <c r="I66" s="517"/>
      <c r="J66" s="517"/>
      <c r="K66" s="517"/>
      <c r="L66" s="517"/>
      <c r="M66" s="517"/>
      <c r="N66" s="517"/>
      <c r="O66" s="517"/>
      <c r="P66" s="518"/>
      <c r="Q66" s="519" t="s">
        <v>329</v>
      </c>
      <c r="R66" s="520"/>
      <c r="S66" s="520"/>
      <c r="T66" s="520"/>
      <c r="U66" s="521"/>
      <c r="V66" s="519" t="s">
        <v>330</v>
      </c>
      <c r="W66" s="520"/>
      <c r="X66" s="520"/>
      <c r="Y66" s="520"/>
      <c r="Z66" s="521"/>
      <c r="AA66" s="519" t="s">
        <v>331</v>
      </c>
      <c r="AB66" s="520"/>
      <c r="AC66" s="520"/>
      <c r="AD66" s="520"/>
      <c r="AE66" s="521"/>
      <c r="AF66" s="658" t="s">
        <v>332</v>
      </c>
      <c r="AG66" s="618"/>
      <c r="AH66" s="618"/>
      <c r="AI66" s="618"/>
      <c r="AJ66" s="659"/>
      <c r="AK66" s="519" t="s">
        <v>333</v>
      </c>
      <c r="AL66" s="517"/>
      <c r="AM66" s="517"/>
      <c r="AN66" s="517"/>
      <c r="AO66" s="518"/>
      <c r="AP66" s="519" t="s">
        <v>334</v>
      </c>
      <c r="AQ66" s="520"/>
      <c r="AR66" s="520"/>
      <c r="AS66" s="520"/>
      <c r="AT66" s="521"/>
      <c r="AU66" s="519" t="s">
        <v>356</v>
      </c>
      <c r="AV66" s="520"/>
      <c r="AW66" s="520"/>
      <c r="AX66" s="520"/>
      <c r="AY66" s="521"/>
      <c r="AZ66" s="519" t="s">
        <v>309</v>
      </c>
      <c r="BA66" s="520"/>
      <c r="BB66" s="520"/>
      <c r="BC66" s="520"/>
      <c r="BD66" s="523"/>
      <c r="BE66" s="616"/>
      <c r="BF66" s="616"/>
      <c r="BG66" s="616"/>
      <c r="BH66" s="616"/>
      <c r="BI66" s="616"/>
      <c r="BJ66" s="616"/>
      <c r="BK66" s="616"/>
      <c r="BL66" s="616"/>
      <c r="BM66" s="616"/>
      <c r="BN66" s="616"/>
      <c r="BO66" s="616"/>
      <c r="BP66" s="616"/>
      <c r="BQ66" s="579">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2"/>
    </row>
    <row r="67" spans="1:131" s="503" customFormat="1" ht="26.25" customHeight="1" thickBot="1" x14ac:dyDescent="0.2">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0"/>
      <c r="AG67" s="621"/>
      <c r="AH67" s="621"/>
      <c r="AI67" s="621"/>
      <c r="AJ67" s="671"/>
      <c r="AK67" s="672"/>
      <c r="AL67" s="530"/>
      <c r="AM67" s="530"/>
      <c r="AN67" s="530"/>
      <c r="AO67" s="531"/>
      <c r="AP67" s="532"/>
      <c r="AQ67" s="533"/>
      <c r="AR67" s="533"/>
      <c r="AS67" s="533"/>
      <c r="AT67" s="534"/>
      <c r="AU67" s="532"/>
      <c r="AV67" s="533"/>
      <c r="AW67" s="533"/>
      <c r="AX67" s="533"/>
      <c r="AY67" s="534"/>
      <c r="AZ67" s="532"/>
      <c r="BA67" s="533"/>
      <c r="BB67" s="533"/>
      <c r="BC67" s="533"/>
      <c r="BD67" s="536"/>
      <c r="BE67" s="616"/>
      <c r="BF67" s="616"/>
      <c r="BG67" s="616"/>
      <c r="BH67" s="616"/>
      <c r="BI67" s="616"/>
      <c r="BJ67" s="616"/>
      <c r="BK67" s="616"/>
      <c r="BL67" s="616"/>
      <c r="BM67" s="616"/>
      <c r="BN67" s="616"/>
      <c r="BO67" s="616"/>
      <c r="BP67" s="616"/>
      <c r="BQ67" s="579">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2"/>
    </row>
    <row r="68" spans="1:131" s="503" customFormat="1" ht="26.25" customHeight="1" thickTop="1" x14ac:dyDescent="0.15">
      <c r="A68" s="540">
        <v>1</v>
      </c>
      <c r="B68" s="673" t="s">
        <v>357</v>
      </c>
      <c r="C68" s="674"/>
      <c r="D68" s="674"/>
      <c r="E68" s="674"/>
      <c r="F68" s="674"/>
      <c r="G68" s="674"/>
      <c r="H68" s="674"/>
      <c r="I68" s="674"/>
      <c r="J68" s="674"/>
      <c r="K68" s="674"/>
      <c r="L68" s="674"/>
      <c r="M68" s="674"/>
      <c r="N68" s="674"/>
      <c r="O68" s="674"/>
      <c r="P68" s="675"/>
      <c r="Q68" s="676">
        <v>1210</v>
      </c>
      <c r="R68" s="677"/>
      <c r="S68" s="677"/>
      <c r="T68" s="677"/>
      <c r="U68" s="677"/>
      <c r="V68" s="677">
        <v>1191</v>
      </c>
      <c r="W68" s="677"/>
      <c r="X68" s="677"/>
      <c r="Y68" s="677"/>
      <c r="Z68" s="677"/>
      <c r="AA68" s="677">
        <v>19</v>
      </c>
      <c r="AB68" s="677"/>
      <c r="AC68" s="677"/>
      <c r="AD68" s="677"/>
      <c r="AE68" s="677"/>
      <c r="AF68" s="677">
        <v>19</v>
      </c>
      <c r="AG68" s="677"/>
      <c r="AH68" s="677"/>
      <c r="AI68" s="677"/>
      <c r="AJ68" s="677"/>
      <c r="AK68" s="677" t="s">
        <v>321</v>
      </c>
      <c r="AL68" s="677"/>
      <c r="AM68" s="677"/>
      <c r="AN68" s="677"/>
      <c r="AO68" s="677"/>
      <c r="AP68" s="677">
        <v>1358</v>
      </c>
      <c r="AQ68" s="677"/>
      <c r="AR68" s="677"/>
      <c r="AS68" s="677"/>
      <c r="AT68" s="677"/>
      <c r="AU68" s="677">
        <v>602</v>
      </c>
      <c r="AV68" s="677"/>
      <c r="AW68" s="677"/>
      <c r="AX68" s="677"/>
      <c r="AY68" s="677"/>
      <c r="AZ68" s="678"/>
      <c r="BA68" s="678"/>
      <c r="BB68" s="678"/>
      <c r="BC68" s="678"/>
      <c r="BD68" s="679"/>
      <c r="BE68" s="616"/>
      <c r="BF68" s="616"/>
      <c r="BG68" s="616"/>
      <c r="BH68" s="616"/>
      <c r="BI68" s="616"/>
      <c r="BJ68" s="616"/>
      <c r="BK68" s="616"/>
      <c r="BL68" s="616"/>
      <c r="BM68" s="616"/>
      <c r="BN68" s="616"/>
      <c r="BO68" s="616"/>
      <c r="BP68" s="616"/>
      <c r="BQ68" s="579">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2"/>
    </row>
    <row r="69" spans="1:131" s="503" customFormat="1" ht="26.25" customHeight="1" x14ac:dyDescent="0.15">
      <c r="A69" s="565">
        <v>2</v>
      </c>
      <c r="B69" s="680" t="s">
        <v>358</v>
      </c>
      <c r="C69" s="681"/>
      <c r="D69" s="681"/>
      <c r="E69" s="681"/>
      <c r="F69" s="681"/>
      <c r="G69" s="681"/>
      <c r="H69" s="681"/>
      <c r="I69" s="681"/>
      <c r="J69" s="681"/>
      <c r="K69" s="681"/>
      <c r="L69" s="681"/>
      <c r="M69" s="681"/>
      <c r="N69" s="681"/>
      <c r="O69" s="681"/>
      <c r="P69" s="682"/>
      <c r="Q69" s="683">
        <v>8794</v>
      </c>
      <c r="R69" s="635"/>
      <c r="S69" s="635"/>
      <c r="T69" s="635"/>
      <c r="U69" s="635"/>
      <c r="V69" s="635">
        <v>8256</v>
      </c>
      <c r="W69" s="635"/>
      <c r="X69" s="635"/>
      <c r="Y69" s="635"/>
      <c r="Z69" s="635"/>
      <c r="AA69" s="635">
        <v>538</v>
      </c>
      <c r="AB69" s="635"/>
      <c r="AC69" s="635"/>
      <c r="AD69" s="635"/>
      <c r="AE69" s="635"/>
      <c r="AF69" s="635">
        <v>538</v>
      </c>
      <c r="AG69" s="635"/>
      <c r="AH69" s="635"/>
      <c r="AI69" s="635"/>
      <c r="AJ69" s="635"/>
      <c r="AK69" s="635">
        <v>1022</v>
      </c>
      <c r="AL69" s="635"/>
      <c r="AM69" s="635"/>
      <c r="AN69" s="635"/>
      <c r="AO69" s="635"/>
      <c r="AP69" s="635" t="s">
        <v>321</v>
      </c>
      <c r="AQ69" s="635"/>
      <c r="AR69" s="635"/>
      <c r="AS69" s="635"/>
      <c r="AT69" s="635"/>
      <c r="AU69" s="635" t="s">
        <v>321</v>
      </c>
      <c r="AV69" s="635"/>
      <c r="AW69" s="635"/>
      <c r="AX69" s="635"/>
      <c r="AY69" s="635"/>
      <c r="AZ69" s="684"/>
      <c r="BA69" s="684"/>
      <c r="BB69" s="684"/>
      <c r="BC69" s="684"/>
      <c r="BD69" s="685"/>
      <c r="BE69" s="616"/>
      <c r="BF69" s="616"/>
      <c r="BG69" s="616"/>
      <c r="BH69" s="616"/>
      <c r="BI69" s="616"/>
      <c r="BJ69" s="616"/>
      <c r="BK69" s="616"/>
      <c r="BL69" s="616"/>
      <c r="BM69" s="616"/>
      <c r="BN69" s="616"/>
      <c r="BO69" s="616"/>
      <c r="BP69" s="616"/>
      <c r="BQ69" s="579">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2"/>
    </row>
    <row r="70" spans="1:131" s="503" customFormat="1" ht="26.25" customHeight="1" x14ac:dyDescent="0.15">
      <c r="A70" s="565">
        <v>3</v>
      </c>
      <c r="B70" s="680" t="s">
        <v>359</v>
      </c>
      <c r="C70" s="681"/>
      <c r="D70" s="681"/>
      <c r="E70" s="681"/>
      <c r="F70" s="681"/>
      <c r="G70" s="681"/>
      <c r="H70" s="681"/>
      <c r="I70" s="681"/>
      <c r="J70" s="681"/>
      <c r="K70" s="681"/>
      <c r="L70" s="681"/>
      <c r="M70" s="681"/>
      <c r="N70" s="681"/>
      <c r="O70" s="681"/>
      <c r="P70" s="682"/>
      <c r="Q70" s="683">
        <v>49</v>
      </c>
      <c r="R70" s="635"/>
      <c r="S70" s="635"/>
      <c r="T70" s="635"/>
      <c r="U70" s="635"/>
      <c r="V70" s="635">
        <v>33</v>
      </c>
      <c r="W70" s="635"/>
      <c r="X70" s="635"/>
      <c r="Y70" s="635"/>
      <c r="Z70" s="635"/>
      <c r="AA70" s="635">
        <v>16</v>
      </c>
      <c r="AB70" s="635"/>
      <c r="AC70" s="635"/>
      <c r="AD70" s="635"/>
      <c r="AE70" s="635"/>
      <c r="AF70" s="635">
        <v>16</v>
      </c>
      <c r="AG70" s="635"/>
      <c r="AH70" s="635"/>
      <c r="AI70" s="635"/>
      <c r="AJ70" s="635"/>
      <c r="AK70" s="635" t="s">
        <v>321</v>
      </c>
      <c r="AL70" s="635"/>
      <c r="AM70" s="635"/>
      <c r="AN70" s="635"/>
      <c r="AO70" s="635"/>
      <c r="AP70" s="635" t="s">
        <v>321</v>
      </c>
      <c r="AQ70" s="635"/>
      <c r="AR70" s="635"/>
      <c r="AS70" s="635"/>
      <c r="AT70" s="635"/>
      <c r="AU70" s="635" t="s">
        <v>321</v>
      </c>
      <c r="AV70" s="635"/>
      <c r="AW70" s="635"/>
      <c r="AX70" s="635"/>
      <c r="AY70" s="635"/>
      <c r="AZ70" s="684"/>
      <c r="BA70" s="684"/>
      <c r="BB70" s="684"/>
      <c r="BC70" s="684"/>
      <c r="BD70" s="685"/>
      <c r="BE70" s="616"/>
      <c r="BF70" s="616"/>
      <c r="BG70" s="616"/>
      <c r="BH70" s="616"/>
      <c r="BI70" s="616"/>
      <c r="BJ70" s="616"/>
      <c r="BK70" s="616"/>
      <c r="BL70" s="616"/>
      <c r="BM70" s="616"/>
      <c r="BN70" s="616"/>
      <c r="BO70" s="616"/>
      <c r="BP70" s="616"/>
      <c r="BQ70" s="579">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2"/>
    </row>
    <row r="71" spans="1:131" s="503" customFormat="1" ht="26.25" customHeight="1" x14ac:dyDescent="0.15">
      <c r="A71" s="565">
        <v>4</v>
      </c>
      <c r="B71" s="680" t="s">
        <v>360</v>
      </c>
      <c r="C71" s="681"/>
      <c r="D71" s="681"/>
      <c r="E71" s="681"/>
      <c r="F71" s="681"/>
      <c r="G71" s="681"/>
      <c r="H71" s="681"/>
      <c r="I71" s="681"/>
      <c r="J71" s="681"/>
      <c r="K71" s="681"/>
      <c r="L71" s="681"/>
      <c r="M71" s="681"/>
      <c r="N71" s="681"/>
      <c r="O71" s="681"/>
      <c r="P71" s="682"/>
      <c r="Q71" s="683">
        <v>12</v>
      </c>
      <c r="R71" s="635"/>
      <c r="S71" s="635"/>
      <c r="T71" s="635"/>
      <c r="U71" s="635"/>
      <c r="V71" s="635">
        <v>9</v>
      </c>
      <c r="W71" s="635"/>
      <c r="X71" s="635"/>
      <c r="Y71" s="635"/>
      <c r="Z71" s="635"/>
      <c r="AA71" s="635">
        <v>3</v>
      </c>
      <c r="AB71" s="635"/>
      <c r="AC71" s="635"/>
      <c r="AD71" s="635"/>
      <c r="AE71" s="635"/>
      <c r="AF71" s="635">
        <v>3</v>
      </c>
      <c r="AG71" s="635"/>
      <c r="AH71" s="635"/>
      <c r="AI71" s="635"/>
      <c r="AJ71" s="635"/>
      <c r="AK71" s="635" t="s">
        <v>321</v>
      </c>
      <c r="AL71" s="635"/>
      <c r="AM71" s="635"/>
      <c r="AN71" s="635"/>
      <c r="AO71" s="635"/>
      <c r="AP71" s="635" t="s">
        <v>321</v>
      </c>
      <c r="AQ71" s="635"/>
      <c r="AR71" s="635"/>
      <c r="AS71" s="635"/>
      <c r="AT71" s="635"/>
      <c r="AU71" s="635" t="s">
        <v>321</v>
      </c>
      <c r="AV71" s="635"/>
      <c r="AW71" s="635"/>
      <c r="AX71" s="635"/>
      <c r="AY71" s="635"/>
      <c r="AZ71" s="684"/>
      <c r="BA71" s="684"/>
      <c r="BB71" s="684"/>
      <c r="BC71" s="684"/>
      <c r="BD71" s="685"/>
      <c r="BE71" s="616"/>
      <c r="BF71" s="616"/>
      <c r="BG71" s="616"/>
      <c r="BH71" s="616"/>
      <c r="BI71" s="616"/>
      <c r="BJ71" s="616"/>
      <c r="BK71" s="616"/>
      <c r="BL71" s="616"/>
      <c r="BM71" s="616"/>
      <c r="BN71" s="616"/>
      <c r="BO71" s="616"/>
      <c r="BP71" s="616"/>
      <c r="BQ71" s="579">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2"/>
    </row>
    <row r="72" spans="1:131" s="503" customFormat="1" ht="26.25" customHeight="1" x14ac:dyDescent="0.15">
      <c r="A72" s="565">
        <v>5</v>
      </c>
      <c r="B72" s="680" t="s">
        <v>361</v>
      </c>
      <c r="C72" s="681"/>
      <c r="D72" s="681"/>
      <c r="E72" s="681"/>
      <c r="F72" s="681"/>
      <c r="G72" s="681"/>
      <c r="H72" s="681"/>
      <c r="I72" s="681"/>
      <c r="J72" s="681"/>
      <c r="K72" s="681"/>
      <c r="L72" s="681"/>
      <c r="M72" s="681"/>
      <c r="N72" s="681"/>
      <c r="O72" s="681"/>
      <c r="P72" s="682"/>
      <c r="Q72" s="683">
        <v>2</v>
      </c>
      <c r="R72" s="635"/>
      <c r="S72" s="635"/>
      <c r="T72" s="635"/>
      <c r="U72" s="635"/>
      <c r="V72" s="635">
        <v>1</v>
      </c>
      <c r="W72" s="635"/>
      <c r="X72" s="635"/>
      <c r="Y72" s="635"/>
      <c r="Z72" s="635"/>
      <c r="AA72" s="635">
        <v>1</v>
      </c>
      <c r="AB72" s="635"/>
      <c r="AC72" s="635"/>
      <c r="AD72" s="635"/>
      <c r="AE72" s="635"/>
      <c r="AF72" s="635">
        <v>1</v>
      </c>
      <c r="AG72" s="635"/>
      <c r="AH72" s="635"/>
      <c r="AI72" s="635"/>
      <c r="AJ72" s="635"/>
      <c r="AK72" s="635" t="s">
        <v>321</v>
      </c>
      <c r="AL72" s="635"/>
      <c r="AM72" s="635"/>
      <c r="AN72" s="635"/>
      <c r="AO72" s="635"/>
      <c r="AP72" s="635" t="s">
        <v>321</v>
      </c>
      <c r="AQ72" s="635"/>
      <c r="AR72" s="635"/>
      <c r="AS72" s="635"/>
      <c r="AT72" s="635"/>
      <c r="AU72" s="635" t="s">
        <v>321</v>
      </c>
      <c r="AV72" s="635"/>
      <c r="AW72" s="635"/>
      <c r="AX72" s="635"/>
      <c r="AY72" s="635"/>
      <c r="AZ72" s="684"/>
      <c r="BA72" s="684"/>
      <c r="BB72" s="684"/>
      <c r="BC72" s="684"/>
      <c r="BD72" s="685"/>
      <c r="BE72" s="616"/>
      <c r="BF72" s="616"/>
      <c r="BG72" s="616"/>
      <c r="BH72" s="616"/>
      <c r="BI72" s="616"/>
      <c r="BJ72" s="616"/>
      <c r="BK72" s="616"/>
      <c r="BL72" s="616"/>
      <c r="BM72" s="616"/>
      <c r="BN72" s="616"/>
      <c r="BO72" s="616"/>
      <c r="BP72" s="616"/>
      <c r="BQ72" s="579">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2"/>
    </row>
    <row r="73" spans="1:131" s="503" customFormat="1" ht="26.25" customHeight="1" x14ac:dyDescent="0.15">
      <c r="A73" s="565">
        <v>6</v>
      </c>
      <c r="B73" s="680" t="s">
        <v>362</v>
      </c>
      <c r="C73" s="681"/>
      <c r="D73" s="681"/>
      <c r="E73" s="681"/>
      <c r="F73" s="681"/>
      <c r="G73" s="681"/>
      <c r="H73" s="681"/>
      <c r="I73" s="681"/>
      <c r="J73" s="681"/>
      <c r="K73" s="681"/>
      <c r="L73" s="681"/>
      <c r="M73" s="681"/>
      <c r="N73" s="681"/>
      <c r="O73" s="681"/>
      <c r="P73" s="682"/>
      <c r="Q73" s="683">
        <v>5</v>
      </c>
      <c r="R73" s="635"/>
      <c r="S73" s="635"/>
      <c r="T73" s="635"/>
      <c r="U73" s="635"/>
      <c r="V73" s="635">
        <v>3</v>
      </c>
      <c r="W73" s="635"/>
      <c r="X73" s="635"/>
      <c r="Y73" s="635"/>
      <c r="Z73" s="635"/>
      <c r="AA73" s="635">
        <v>2</v>
      </c>
      <c r="AB73" s="635"/>
      <c r="AC73" s="635"/>
      <c r="AD73" s="635"/>
      <c r="AE73" s="635"/>
      <c r="AF73" s="635">
        <v>2</v>
      </c>
      <c r="AG73" s="635"/>
      <c r="AH73" s="635"/>
      <c r="AI73" s="635"/>
      <c r="AJ73" s="635"/>
      <c r="AK73" s="635" t="s">
        <v>321</v>
      </c>
      <c r="AL73" s="635"/>
      <c r="AM73" s="635"/>
      <c r="AN73" s="635"/>
      <c r="AO73" s="635"/>
      <c r="AP73" s="635" t="s">
        <v>321</v>
      </c>
      <c r="AQ73" s="635"/>
      <c r="AR73" s="635"/>
      <c r="AS73" s="635"/>
      <c r="AT73" s="635"/>
      <c r="AU73" s="635" t="s">
        <v>321</v>
      </c>
      <c r="AV73" s="635"/>
      <c r="AW73" s="635"/>
      <c r="AX73" s="635"/>
      <c r="AY73" s="635"/>
      <c r="AZ73" s="684"/>
      <c r="BA73" s="684"/>
      <c r="BB73" s="684"/>
      <c r="BC73" s="684"/>
      <c r="BD73" s="685"/>
      <c r="BE73" s="616"/>
      <c r="BF73" s="616"/>
      <c r="BG73" s="616"/>
      <c r="BH73" s="616"/>
      <c r="BI73" s="616"/>
      <c r="BJ73" s="616"/>
      <c r="BK73" s="616"/>
      <c r="BL73" s="616"/>
      <c r="BM73" s="616"/>
      <c r="BN73" s="616"/>
      <c r="BO73" s="616"/>
      <c r="BP73" s="616"/>
      <c r="BQ73" s="579">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2"/>
    </row>
    <row r="74" spans="1:131" s="503" customFormat="1" ht="26.25" customHeight="1" x14ac:dyDescent="0.15">
      <c r="A74" s="565">
        <v>7</v>
      </c>
      <c r="B74" s="680" t="s">
        <v>363</v>
      </c>
      <c r="C74" s="681"/>
      <c r="D74" s="681"/>
      <c r="E74" s="681"/>
      <c r="F74" s="681"/>
      <c r="G74" s="681"/>
      <c r="H74" s="681"/>
      <c r="I74" s="681"/>
      <c r="J74" s="681"/>
      <c r="K74" s="681"/>
      <c r="L74" s="681"/>
      <c r="M74" s="681"/>
      <c r="N74" s="681"/>
      <c r="O74" s="681"/>
      <c r="P74" s="682"/>
      <c r="Q74" s="683">
        <v>39</v>
      </c>
      <c r="R74" s="635"/>
      <c r="S74" s="635"/>
      <c r="T74" s="635"/>
      <c r="U74" s="635"/>
      <c r="V74" s="635">
        <v>38</v>
      </c>
      <c r="W74" s="635"/>
      <c r="X74" s="635"/>
      <c r="Y74" s="635"/>
      <c r="Z74" s="635"/>
      <c r="AA74" s="635">
        <v>1</v>
      </c>
      <c r="AB74" s="635"/>
      <c r="AC74" s="635"/>
      <c r="AD74" s="635"/>
      <c r="AE74" s="635"/>
      <c r="AF74" s="635">
        <v>1</v>
      </c>
      <c r="AG74" s="635"/>
      <c r="AH74" s="635"/>
      <c r="AI74" s="635"/>
      <c r="AJ74" s="635"/>
      <c r="AK74" s="635">
        <v>5</v>
      </c>
      <c r="AL74" s="635"/>
      <c r="AM74" s="635"/>
      <c r="AN74" s="635"/>
      <c r="AO74" s="635"/>
      <c r="AP74" s="635" t="s">
        <v>321</v>
      </c>
      <c r="AQ74" s="635"/>
      <c r="AR74" s="635"/>
      <c r="AS74" s="635"/>
      <c r="AT74" s="635"/>
      <c r="AU74" s="635" t="s">
        <v>321</v>
      </c>
      <c r="AV74" s="635"/>
      <c r="AW74" s="635"/>
      <c r="AX74" s="635"/>
      <c r="AY74" s="635"/>
      <c r="AZ74" s="684"/>
      <c r="BA74" s="684"/>
      <c r="BB74" s="684"/>
      <c r="BC74" s="684"/>
      <c r="BD74" s="685"/>
      <c r="BE74" s="616"/>
      <c r="BF74" s="616"/>
      <c r="BG74" s="616"/>
      <c r="BH74" s="616"/>
      <c r="BI74" s="616"/>
      <c r="BJ74" s="616"/>
      <c r="BK74" s="616"/>
      <c r="BL74" s="616"/>
      <c r="BM74" s="616"/>
      <c r="BN74" s="616"/>
      <c r="BO74" s="616"/>
      <c r="BP74" s="616"/>
      <c r="BQ74" s="579">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2"/>
    </row>
    <row r="75" spans="1:131" s="503" customFormat="1" ht="26.25" customHeight="1" x14ac:dyDescent="0.15">
      <c r="A75" s="565">
        <v>8</v>
      </c>
      <c r="B75" s="680" t="s">
        <v>364</v>
      </c>
      <c r="C75" s="681"/>
      <c r="D75" s="681"/>
      <c r="E75" s="681"/>
      <c r="F75" s="681"/>
      <c r="G75" s="681"/>
      <c r="H75" s="681"/>
      <c r="I75" s="681"/>
      <c r="J75" s="681"/>
      <c r="K75" s="681"/>
      <c r="L75" s="681"/>
      <c r="M75" s="681"/>
      <c r="N75" s="681"/>
      <c r="O75" s="681"/>
      <c r="P75" s="682"/>
      <c r="Q75" s="686">
        <v>288</v>
      </c>
      <c r="R75" s="687"/>
      <c r="S75" s="687"/>
      <c r="T75" s="687"/>
      <c r="U75" s="634"/>
      <c r="V75" s="688">
        <v>280</v>
      </c>
      <c r="W75" s="687"/>
      <c r="X75" s="687"/>
      <c r="Y75" s="687"/>
      <c r="Z75" s="634"/>
      <c r="AA75" s="688">
        <v>8</v>
      </c>
      <c r="AB75" s="687"/>
      <c r="AC75" s="687"/>
      <c r="AD75" s="687"/>
      <c r="AE75" s="634"/>
      <c r="AF75" s="688">
        <v>8</v>
      </c>
      <c r="AG75" s="687"/>
      <c r="AH75" s="687"/>
      <c r="AI75" s="687"/>
      <c r="AJ75" s="634"/>
      <c r="AK75" s="688">
        <v>22</v>
      </c>
      <c r="AL75" s="687"/>
      <c r="AM75" s="687"/>
      <c r="AN75" s="687"/>
      <c r="AO75" s="634"/>
      <c r="AP75" s="688" t="s">
        <v>321</v>
      </c>
      <c r="AQ75" s="687"/>
      <c r="AR75" s="687"/>
      <c r="AS75" s="687"/>
      <c r="AT75" s="634"/>
      <c r="AU75" s="688" t="s">
        <v>321</v>
      </c>
      <c r="AV75" s="687"/>
      <c r="AW75" s="687"/>
      <c r="AX75" s="687"/>
      <c r="AY75" s="634"/>
      <c r="AZ75" s="684"/>
      <c r="BA75" s="684"/>
      <c r="BB75" s="684"/>
      <c r="BC75" s="684"/>
      <c r="BD75" s="685"/>
      <c r="BE75" s="616"/>
      <c r="BF75" s="616"/>
      <c r="BG75" s="616"/>
      <c r="BH75" s="616"/>
      <c r="BI75" s="616"/>
      <c r="BJ75" s="616"/>
      <c r="BK75" s="616"/>
      <c r="BL75" s="616"/>
      <c r="BM75" s="616"/>
      <c r="BN75" s="616"/>
      <c r="BO75" s="616"/>
      <c r="BP75" s="616"/>
      <c r="BQ75" s="579">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2"/>
    </row>
    <row r="76" spans="1:131" s="503" customFormat="1" ht="26.25" customHeight="1" x14ac:dyDescent="0.15">
      <c r="A76" s="565">
        <v>9</v>
      </c>
      <c r="B76" s="680" t="s">
        <v>365</v>
      </c>
      <c r="C76" s="681"/>
      <c r="D76" s="681"/>
      <c r="E76" s="681"/>
      <c r="F76" s="681"/>
      <c r="G76" s="681"/>
      <c r="H76" s="681"/>
      <c r="I76" s="681"/>
      <c r="J76" s="681"/>
      <c r="K76" s="681"/>
      <c r="L76" s="681"/>
      <c r="M76" s="681"/>
      <c r="N76" s="681"/>
      <c r="O76" s="681"/>
      <c r="P76" s="682"/>
      <c r="Q76" s="686">
        <v>234570</v>
      </c>
      <c r="R76" s="687"/>
      <c r="S76" s="687"/>
      <c r="T76" s="687"/>
      <c r="U76" s="634"/>
      <c r="V76" s="688">
        <v>230186</v>
      </c>
      <c r="W76" s="687"/>
      <c r="X76" s="687"/>
      <c r="Y76" s="687"/>
      <c r="Z76" s="634"/>
      <c r="AA76" s="688">
        <v>4384</v>
      </c>
      <c r="AB76" s="687"/>
      <c r="AC76" s="687"/>
      <c r="AD76" s="687"/>
      <c r="AE76" s="634"/>
      <c r="AF76" s="688">
        <v>4384</v>
      </c>
      <c r="AG76" s="687"/>
      <c r="AH76" s="687"/>
      <c r="AI76" s="687"/>
      <c r="AJ76" s="634"/>
      <c r="AK76" s="688">
        <v>38</v>
      </c>
      <c r="AL76" s="687"/>
      <c r="AM76" s="687"/>
      <c r="AN76" s="687"/>
      <c r="AO76" s="634"/>
      <c r="AP76" s="688" t="s">
        <v>321</v>
      </c>
      <c r="AQ76" s="687"/>
      <c r="AR76" s="687"/>
      <c r="AS76" s="687"/>
      <c r="AT76" s="634"/>
      <c r="AU76" s="688" t="s">
        <v>321</v>
      </c>
      <c r="AV76" s="687"/>
      <c r="AW76" s="687"/>
      <c r="AX76" s="687"/>
      <c r="AY76" s="634"/>
      <c r="AZ76" s="684"/>
      <c r="BA76" s="684"/>
      <c r="BB76" s="684"/>
      <c r="BC76" s="684"/>
      <c r="BD76" s="685"/>
      <c r="BE76" s="616"/>
      <c r="BF76" s="616"/>
      <c r="BG76" s="616"/>
      <c r="BH76" s="616"/>
      <c r="BI76" s="616"/>
      <c r="BJ76" s="616"/>
      <c r="BK76" s="616"/>
      <c r="BL76" s="616"/>
      <c r="BM76" s="616"/>
      <c r="BN76" s="616"/>
      <c r="BO76" s="616"/>
      <c r="BP76" s="616"/>
      <c r="BQ76" s="579">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2"/>
    </row>
    <row r="77" spans="1:131" s="503" customFormat="1" ht="26.25" customHeight="1" x14ac:dyDescent="0.15">
      <c r="A77" s="565">
        <v>10</v>
      </c>
      <c r="B77" s="680"/>
      <c r="C77" s="681"/>
      <c r="D77" s="681"/>
      <c r="E77" s="681"/>
      <c r="F77" s="681"/>
      <c r="G77" s="681"/>
      <c r="H77" s="681"/>
      <c r="I77" s="681"/>
      <c r="J77" s="681"/>
      <c r="K77" s="681"/>
      <c r="L77" s="681"/>
      <c r="M77" s="681"/>
      <c r="N77" s="681"/>
      <c r="O77" s="681"/>
      <c r="P77" s="682"/>
      <c r="Q77" s="686"/>
      <c r="R77" s="687"/>
      <c r="S77" s="687"/>
      <c r="T77" s="687"/>
      <c r="U77" s="634"/>
      <c r="V77" s="688"/>
      <c r="W77" s="687"/>
      <c r="X77" s="687"/>
      <c r="Y77" s="687"/>
      <c r="Z77" s="634"/>
      <c r="AA77" s="688"/>
      <c r="AB77" s="687"/>
      <c r="AC77" s="687"/>
      <c r="AD77" s="687"/>
      <c r="AE77" s="634"/>
      <c r="AF77" s="688"/>
      <c r="AG77" s="687"/>
      <c r="AH77" s="687"/>
      <c r="AI77" s="687"/>
      <c r="AJ77" s="634"/>
      <c r="AK77" s="688"/>
      <c r="AL77" s="687"/>
      <c r="AM77" s="687"/>
      <c r="AN77" s="687"/>
      <c r="AO77" s="634"/>
      <c r="AP77" s="688"/>
      <c r="AQ77" s="687"/>
      <c r="AR77" s="687"/>
      <c r="AS77" s="687"/>
      <c r="AT77" s="634"/>
      <c r="AU77" s="688"/>
      <c r="AV77" s="687"/>
      <c r="AW77" s="687"/>
      <c r="AX77" s="687"/>
      <c r="AY77" s="634"/>
      <c r="AZ77" s="684"/>
      <c r="BA77" s="684"/>
      <c r="BB77" s="684"/>
      <c r="BC77" s="684"/>
      <c r="BD77" s="685"/>
      <c r="BE77" s="616"/>
      <c r="BF77" s="616"/>
      <c r="BG77" s="616"/>
      <c r="BH77" s="616"/>
      <c r="BI77" s="616"/>
      <c r="BJ77" s="616"/>
      <c r="BK77" s="616"/>
      <c r="BL77" s="616"/>
      <c r="BM77" s="616"/>
      <c r="BN77" s="616"/>
      <c r="BO77" s="616"/>
      <c r="BP77" s="616"/>
      <c r="BQ77" s="579">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2"/>
    </row>
    <row r="78" spans="1:131" s="503" customFormat="1" ht="26.25" customHeight="1" x14ac:dyDescent="0.15">
      <c r="A78" s="565">
        <v>11</v>
      </c>
      <c r="B78" s="680"/>
      <c r="C78" s="681"/>
      <c r="D78" s="681"/>
      <c r="E78" s="681"/>
      <c r="F78" s="681"/>
      <c r="G78" s="681"/>
      <c r="H78" s="681"/>
      <c r="I78" s="681"/>
      <c r="J78" s="681"/>
      <c r="K78" s="681"/>
      <c r="L78" s="681"/>
      <c r="M78" s="681"/>
      <c r="N78" s="681"/>
      <c r="O78" s="681"/>
      <c r="P78" s="682"/>
      <c r="Q78" s="683"/>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84"/>
      <c r="BA78" s="684"/>
      <c r="BB78" s="684"/>
      <c r="BC78" s="684"/>
      <c r="BD78" s="685"/>
      <c r="BE78" s="616"/>
      <c r="BF78" s="616"/>
      <c r="BG78" s="616"/>
      <c r="BH78" s="616"/>
      <c r="BI78" s="616"/>
      <c r="BJ78" s="689"/>
      <c r="BK78" s="689"/>
      <c r="BL78" s="689"/>
      <c r="BM78" s="689"/>
      <c r="BN78" s="689"/>
      <c r="BO78" s="616"/>
      <c r="BP78" s="616"/>
      <c r="BQ78" s="579">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2"/>
    </row>
    <row r="79" spans="1:131" s="503" customFormat="1" ht="26.25" customHeight="1" x14ac:dyDescent="0.15">
      <c r="A79" s="565">
        <v>12</v>
      </c>
      <c r="B79" s="680"/>
      <c r="C79" s="681"/>
      <c r="D79" s="681"/>
      <c r="E79" s="681"/>
      <c r="F79" s="681"/>
      <c r="G79" s="681"/>
      <c r="H79" s="681"/>
      <c r="I79" s="681"/>
      <c r="J79" s="681"/>
      <c r="K79" s="681"/>
      <c r="L79" s="681"/>
      <c r="M79" s="681"/>
      <c r="N79" s="681"/>
      <c r="O79" s="681"/>
      <c r="P79" s="682"/>
      <c r="Q79" s="683"/>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84"/>
      <c r="BA79" s="684"/>
      <c r="BB79" s="684"/>
      <c r="BC79" s="684"/>
      <c r="BD79" s="685"/>
      <c r="BE79" s="616"/>
      <c r="BF79" s="616"/>
      <c r="BG79" s="616"/>
      <c r="BH79" s="616"/>
      <c r="BI79" s="616"/>
      <c r="BJ79" s="689"/>
      <c r="BK79" s="689"/>
      <c r="BL79" s="689"/>
      <c r="BM79" s="689"/>
      <c r="BN79" s="689"/>
      <c r="BO79" s="616"/>
      <c r="BP79" s="616"/>
      <c r="BQ79" s="579">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2"/>
    </row>
    <row r="80" spans="1:131" s="503" customFormat="1" ht="26.25" customHeight="1" x14ac:dyDescent="0.15">
      <c r="A80" s="565">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6"/>
      <c r="BF80" s="616"/>
      <c r="BG80" s="616"/>
      <c r="BH80" s="616"/>
      <c r="BI80" s="616"/>
      <c r="BJ80" s="616"/>
      <c r="BK80" s="616"/>
      <c r="BL80" s="616"/>
      <c r="BM80" s="616"/>
      <c r="BN80" s="616"/>
      <c r="BO80" s="616"/>
      <c r="BP80" s="616"/>
      <c r="BQ80" s="579">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2"/>
    </row>
    <row r="81" spans="1:131" s="503" customFormat="1" ht="26.25" customHeight="1" x14ac:dyDescent="0.15">
      <c r="A81" s="565">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6"/>
      <c r="BF81" s="616"/>
      <c r="BG81" s="616"/>
      <c r="BH81" s="616"/>
      <c r="BI81" s="616"/>
      <c r="BJ81" s="616"/>
      <c r="BK81" s="616"/>
      <c r="BL81" s="616"/>
      <c r="BM81" s="616"/>
      <c r="BN81" s="616"/>
      <c r="BO81" s="616"/>
      <c r="BP81" s="616"/>
      <c r="BQ81" s="579">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2"/>
    </row>
    <row r="82" spans="1:131" s="503" customFormat="1" ht="26.25" customHeight="1" x14ac:dyDescent="0.15">
      <c r="A82" s="565">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6"/>
      <c r="BF82" s="616"/>
      <c r="BG82" s="616"/>
      <c r="BH82" s="616"/>
      <c r="BI82" s="616"/>
      <c r="BJ82" s="616"/>
      <c r="BK82" s="616"/>
      <c r="BL82" s="616"/>
      <c r="BM82" s="616"/>
      <c r="BN82" s="616"/>
      <c r="BO82" s="616"/>
      <c r="BP82" s="616"/>
      <c r="BQ82" s="579">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2"/>
    </row>
    <row r="83" spans="1:131" s="503" customFormat="1" ht="26.25" customHeight="1" x14ac:dyDescent="0.15">
      <c r="A83" s="565">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6"/>
      <c r="BF83" s="616"/>
      <c r="BG83" s="616"/>
      <c r="BH83" s="616"/>
      <c r="BI83" s="616"/>
      <c r="BJ83" s="616"/>
      <c r="BK83" s="616"/>
      <c r="BL83" s="616"/>
      <c r="BM83" s="616"/>
      <c r="BN83" s="616"/>
      <c r="BO83" s="616"/>
      <c r="BP83" s="616"/>
      <c r="BQ83" s="579">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2"/>
    </row>
    <row r="84" spans="1:131" s="503" customFormat="1" ht="26.25" customHeight="1" x14ac:dyDescent="0.15">
      <c r="A84" s="565">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6"/>
      <c r="BF84" s="616"/>
      <c r="BG84" s="616"/>
      <c r="BH84" s="616"/>
      <c r="BI84" s="616"/>
      <c r="BJ84" s="616"/>
      <c r="BK84" s="616"/>
      <c r="BL84" s="616"/>
      <c r="BM84" s="616"/>
      <c r="BN84" s="616"/>
      <c r="BO84" s="616"/>
      <c r="BP84" s="616"/>
      <c r="BQ84" s="579">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2"/>
    </row>
    <row r="85" spans="1:131" s="503" customFormat="1" ht="26.25" customHeight="1" x14ac:dyDescent="0.15">
      <c r="A85" s="565">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6"/>
      <c r="BF85" s="616"/>
      <c r="BG85" s="616"/>
      <c r="BH85" s="616"/>
      <c r="BI85" s="616"/>
      <c r="BJ85" s="616"/>
      <c r="BK85" s="616"/>
      <c r="BL85" s="616"/>
      <c r="BM85" s="616"/>
      <c r="BN85" s="616"/>
      <c r="BO85" s="616"/>
      <c r="BP85" s="616"/>
      <c r="BQ85" s="579">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2"/>
    </row>
    <row r="86" spans="1:131" s="503" customFormat="1" ht="26.25" customHeight="1" x14ac:dyDescent="0.15">
      <c r="A86" s="565">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6"/>
      <c r="BF86" s="616"/>
      <c r="BG86" s="616"/>
      <c r="BH86" s="616"/>
      <c r="BI86" s="616"/>
      <c r="BJ86" s="616"/>
      <c r="BK86" s="616"/>
      <c r="BL86" s="616"/>
      <c r="BM86" s="616"/>
      <c r="BN86" s="616"/>
      <c r="BO86" s="616"/>
      <c r="BP86" s="616"/>
      <c r="BQ86" s="579">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2"/>
    </row>
    <row r="87" spans="1:131" s="503"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6"/>
      <c r="BF87" s="616"/>
      <c r="BG87" s="616"/>
      <c r="BH87" s="616"/>
      <c r="BI87" s="616"/>
      <c r="BJ87" s="616"/>
      <c r="BK87" s="616"/>
      <c r="BL87" s="616"/>
      <c r="BM87" s="616"/>
      <c r="BN87" s="616"/>
      <c r="BO87" s="616"/>
      <c r="BP87" s="616"/>
      <c r="BQ87" s="579">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2"/>
    </row>
    <row r="88" spans="1:131" s="503" customFormat="1" ht="26.25" customHeight="1" thickBot="1" x14ac:dyDescent="0.2">
      <c r="A88" s="599" t="s">
        <v>325</v>
      </c>
      <c r="B88" s="600" t="s">
        <v>366</v>
      </c>
      <c r="C88" s="601"/>
      <c r="D88" s="601"/>
      <c r="E88" s="601"/>
      <c r="F88" s="601"/>
      <c r="G88" s="601"/>
      <c r="H88" s="601"/>
      <c r="I88" s="601"/>
      <c r="J88" s="601"/>
      <c r="K88" s="601"/>
      <c r="L88" s="601"/>
      <c r="M88" s="601"/>
      <c r="N88" s="601"/>
      <c r="O88" s="601"/>
      <c r="P88" s="602"/>
      <c r="Q88" s="645"/>
      <c r="R88" s="646"/>
      <c r="S88" s="646"/>
      <c r="T88" s="646"/>
      <c r="U88" s="646"/>
      <c r="V88" s="646"/>
      <c r="W88" s="646"/>
      <c r="X88" s="646"/>
      <c r="Y88" s="646"/>
      <c r="Z88" s="646"/>
      <c r="AA88" s="646"/>
      <c r="AB88" s="646"/>
      <c r="AC88" s="646"/>
      <c r="AD88" s="646"/>
      <c r="AE88" s="646"/>
      <c r="AF88" s="649">
        <v>4972</v>
      </c>
      <c r="AG88" s="649"/>
      <c r="AH88" s="649"/>
      <c r="AI88" s="649"/>
      <c r="AJ88" s="649"/>
      <c r="AK88" s="646"/>
      <c r="AL88" s="646"/>
      <c r="AM88" s="646"/>
      <c r="AN88" s="646"/>
      <c r="AO88" s="646"/>
      <c r="AP88" s="649">
        <v>1358</v>
      </c>
      <c r="AQ88" s="649"/>
      <c r="AR88" s="649"/>
      <c r="AS88" s="649"/>
      <c r="AT88" s="649"/>
      <c r="AU88" s="649">
        <v>602</v>
      </c>
      <c r="AV88" s="649"/>
      <c r="AW88" s="649"/>
      <c r="AX88" s="649"/>
      <c r="AY88" s="649"/>
      <c r="AZ88" s="653"/>
      <c r="BA88" s="653"/>
      <c r="BB88" s="653"/>
      <c r="BC88" s="653"/>
      <c r="BD88" s="654"/>
      <c r="BE88" s="616"/>
      <c r="BF88" s="616"/>
      <c r="BG88" s="616"/>
      <c r="BH88" s="616"/>
      <c r="BI88" s="616"/>
      <c r="BJ88" s="616"/>
      <c r="BK88" s="616"/>
      <c r="BL88" s="616"/>
      <c r="BM88" s="616"/>
      <c r="BN88" s="616"/>
      <c r="BO88" s="616"/>
      <c r="BP88" s="616"/>
      <c r="BQ88" s="579">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2"/>
    </row>
    <row r="89" spans="1:131" s="503"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6"/>
      <c r="BF89" s="616"/>
      <c r="BG89" s="616"/>
      <c r="BH89" s="616"/>
      <c r="BI89" s="616"/>
      <c r="BJ89" s="616"/>
      <c r="BK89" s="616"/>
      <c r="BL89" s="616"/>
      <c r="BM89" s="616"/>
      <c r="BN89" s="616"/>
      <c r="BO89" s="616"/>
      <c r="BP89" s="616"/>
      <c r="BQ89" s="579">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2"/>
    </row>
    <row r="90" spans="1:131" s="503"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6"/>
      <c r="BF90" s="616"/>
      <c r="BG90" s="616"/>
      <c r="BH90" s="616"/>
      <c r="BI90" s="616"/>
      <c r="BJ90" s="616"/>
      <c r="BK90" s="616"/>
      <c r="BL90" s="616"/>
      <c r="BM90" s="616"/>
      <c r="BN90" s="616"/>
      <c r="BO90" s="616"/>
      <c r="BP90" s="616"/>
      <c r="BQ90" s="579">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2"/>
    </row>
    <row r="91" spans="1:131" s="503"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6"/>
      <c r="BF91" s="616"/>
      <c r="BG91" s="616"/>
      <c r="BH91" s="616"/>
      <c r="BI91" s="616"/>
      <c r="BJ91" s="616"/>
      <c r="BK91" s="616"/>
      <c r="BL91" s="616"/>
      <c r="BM91" s="616"/>
      <c r="BN91" s="616"/>
      <c r="BO91" s="616"/>
      <c r="BP91" s="616"/>
      <c r="BQ91" s="579">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2"/>
    </row>
    <row r="92" spans="1:131" s="503"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6"/>
      <c r="BF92" s="616"/>
      <c r="BG92" s="616"/>
      <c r="BH92" s="616"/>
      <c r="BI92" s="616"/>
      <c r="BJ92" s="616"/>
      <c r="BK92" s="616"/>
      <c r="BL92" s="616"/>
      <c r="BM92" s="616"/>
      <c r="BN92" s="616"/>
      <c r="BO92" s="616"/>
      <c r="BP92" s="616"/>
      <c r="BQ92" s="579">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2"/>
    </row>
    <row r="93" spans="1:131" s="503"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6"/>
      <c r="BF93" s="616"/>
      <c r="BG93" s="616"/>
      <c r="BH93" s="616"/>
      <c r="BI93" s="616"/>
      <c r="BJ93" s="616"/>
      <c r="BK93" s="616"/>
      <c r="BL93" s="616"/>
      <c r="BM93" s="616"/>
      <c r="BN93" s="616"/>
      <c r="BO93" s="616"/>
      <c r="BP93" s="616"/>
      <c r="BQ93" s="579">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2"/>
    </row>
    <row r="94" spans="1:131" s="503"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6"/>
      <c r="BF94" s="616"/>
      <c r="BG94" s="616"/>
      <c r="BH94" s="616"/>
      <c r="BI94" s="616"/>
      <c r="BJ94" s="616"/>
      <c r="BK94" s="616"/>
      <c r="BL94" s="616"/>
      <c r="BM94" s="616"/>
      <c r="BN94" s="616"/>
      <c r="BO94" s="616"/>
      <c r="BP94" s="616"/>
      <c r="BQ94" s="579">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2"/>
    </row>
    <row r="95" spans="1:131" s="503"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6"/>
      <c r="BF95" s="616"/>
      <c r="BG95" s="616"/>
      <c r="BH95" s="616"/>
      <c r="BI95" s="616"/>
      <c r="BJ95" s="616"/>
      <c r="BK95" s="616"/>
      <c r="BL95" s="616"/>
      <c r="BM95" s="616"/>
      <c r="BN95" s="616"/>
      <c r="BO95" s="616"/>
      <c r="BP95" s="616"/>
      <c r="BQ95" s="579">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2"/>
    </row>
    <row r="96" spans="1:131" s="503"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6"/>
      <c r="BF96" s="616"/>
      <c r="BG96" s="616"/>
      <c r="BH96" s="616"/>
      <c r="BI96" s="616"/>
      <c r="BJ96" s="616"/>
      <c r="BK96" s="616"/>
      <c r="BL96" s="616"/>
      <c r="BM96" s="616"/>
      <c r="BN96" s="616"/>
      <c r="BO96" s="616"/>
      <c r="BP96" s="616"/>
      <c r="BQ96" s="579">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2"/>
    </row>
    <row r="97" spans="1:131" s="503"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6"/>
      <c r="BF97" s="616"/>
      <c r="BG97" s="616"/>
      <c r="BH97" s="616"/>
      <c r="BI97" s="616"/>
      <c r="BJ97" s="616"/>
      <c r="BK97" s="616"/>
      <c r="BL97" s="616"/>
      <c r="BM97" s="616"/>
      <c r="BN97" s="616"/>
      <c r="BO97" s="616"/>
      <c r="BP97" s="616"/>
      <c r="BQ97" s="579">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2"/>
    </row>
    <row r="98" spans="1:131" s="503"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6"/>
      <c r="BF98" s="616"/>
      <c r="BG98" s="616"/>
      <c r="BH98" s="616"/>
      <c r="BI98" s="616"/>
      <c r="BJ98" s="616"/>
      <c r="BK98" s="616"/>
      <c r="BL98" s="616"/>
      <c r="BM98" s="616"/>
      <c r="BN98" s="616"/>
      <c r="BO98" s="616"/>
      <c r="BP98" s="616"/>
      <c r="BQ98" s="579">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2"/>
    </row>
    <row r="99" spans="1:131" s="503"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6"/>
      <c r="BF99" s="616"/>
      <c r="BG99" s="616"/>
      <c r="BH99" s="616"/>
      <c r="BI99" s="616"/>
      <c r="BJ99" s="616"/>
      <c r="BK99" s="616"/>
      <c r="BL99" s="616"/>
      <c r="BM99" s="616"/>
      <c r="BN99" s="616"/>
      <c r="BO99" s="616"/>
      <c r="BP99" s="616"/>
      <c r="BQ99" s="579">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2"/>
    </row>
    <row r="100" spans="1:131" s="503"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6"/>
      <c r="BF100" s="616"/>
      <c r="BG100" s="616"/>
      <c r="BH100" s="616"/>
      <c r="BI100" s="616"/>
      <c r="BJ100" s="616"/>
      <c r="BK100" s="616"/>
      <c r="BL100" s="616"/>
      <c r="BM100" s="616"/>
      <c r="BN100" s="616"/>
      <c r="BO100" s="616"/>
      <c r="BP100" s="616"/>
      <c r="BQ100" s="579">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2"/>
    </row>
    <row r="101" spans="1:131" s="503"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6"/>
      <c r="BF101" s="616"/>
      <c r="BG101" s="616"/>
      <c r="BH101" s="616"/>
      <c r="BI101" s="616"/>
      <c r="BJ101" s="616"/>
      <c r="BK101" s="616"/>
      <c r="BL101" s="616"/>
      <c r="BM101" s="616"/>
      <c r="BN101" s="616"/>
      <c r="BO101" s="616"/>
      <c r="BP101" s="616"/>
      <c r="BQ101" s="579">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2"/>
    </row>
    <row r="102" spans="1:131" s="503"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6"/>
      <c r="BF102" s="616"/>
      <c r="BG102" s="616"/>
      <c r="BH102" s="616"/>
      <c r="BI102" s="616"/>
      <c r="BJ102" s="616"/>
      <c r="BK102" s="616"/>
      <c r="BL102" s="616"/>
      <c r="BM102" s="616"/>
      <c r="BN102" s="616"/>
      <c r="BO102" s="616"/>
      <c r="BP102" s="616"/>
      <c r="BQ102" s="599" t="s">
        <v>325</v>
      </c>
      <c r="BR102" s="600" t="s">
        <v>367</v>
      </c>
      <c r="BS102" s="601"/>
      <c r="BT102" s="601"/>
      <c r="BU102" s="601"/>
      <c r="BV102" s="601"/>
      <c r="BW102" s="601"/>
      <c r="BX102" s="601"/>
      <c r="BY102" s="601"/>
      <c r="BZ102" s="601"/>
      <c r="CA102" s="601"/>
      <c r="CB102" s="601"/>
      <c r="CC102" s="601"/>
      <c r="CD102" s="601"/>
      <c r="CE102" s="601"/>
      <c r="CF102" s="601"/>
      <c r="CG102" s="602"/>
      <c r="CH102" s="702"/>
      <c r="CI102" s="703"/>
      <c r="CJ102" s="703"/>
      <c r="CK102" s="703"/>
      <c r="CL102" s="704"/>
      <c r="CM102" s="702"/>
      <c r="CN102" s="703"/>
      <c r="CO102" s="703"/>
      <c r="CP102" s="703"/>
      <c r="CQ102" s="704"/>
      <c r="CR102" s="705"/>
      <c r="CS102" s="656"/>
      <c r="CT102" s="656"/>
      <c r="CU102" s="656"/>
      <c r="CV102" s="706"/>
      <c r="CW102" s="705"/>
      <c r="CX102" s="656"/>
      <c r="CY102" s="656"/>
      <c r="CZ102" s="656"/>
      <c r="DA102" s="706"/>
      <c r="DB102" s="705"/>
      <c r="DC102" s="656"/>
      <c r="DD102" s="656"/>
      <c r="DE102" s="656"/>
      <c r="DF102" s="706"/>
      <c r="DG102" s="705"/>
      <c r="DH102" s="656"/>
      <c r="DI102" s="656"/>
      <c r="DJ102" s="656"/>
      <c r="DK102" s="706"/>
      <c r="DL102" s="705">
        <v>44</v>
      </c>
      <c r="DM102" s="656"/>
      <c r="DN102" s="656"/>
      <c r="DO102" s="656"/>
      <c r="DP102" s="706"/>
      <c r="DQ102" s="705">
        <v>4</v>
      </c>
      <c r="DR102" s="656"/>
      <c r="DS102" s="656"/>
      <c r="DT102" s="656"/>
      <c r="DU102" s="706"/>
      <c r="DV102" s="707"/>
      <c r="DW102" s="708"/>
      <c r="DX102" s="708"/>
      <c r="DY102" s="708"/>
      <c r="DZ102" s="709"/>
      <c r="EA102" s="502"/>
    </row>
    <row r="103" spans="1:131" s="503"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6"/>
      <c r="BF103" s="616"/>
      <c r="BG103" s="616"/>
      <c r="BH103" s="616"/>
      <c r="BI103" s="616"/>
      <c r="BJ103" s="616"/>
      <c r="BK103" s="616"/>
      <c r="BL103" s="616"/>
      <c r="BM103" s="616"/>
      <c r="BN103" s="616"/>
      <c r="BO103" s="616"/>
      <c r="BP103" s="616"/>
      <c r="BQ103" s="710" t="s">
        <v>368</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2"/>
    </row>
    <row r="104" spans="1:131" s="503"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6"/>
      <c r="BF104" s="616"/>
      <c r="BG104" s="616"/>
      <c r="BH104" s="616"/>
      <c r="BI104" s="616"/>
      <c r="BJ104" s="616"/>
      <c r="BK104" s="616"/>
      <c r="BL104" s="616"/>
      <c r="BM104" s="616"/>
      <c r="BN104" s="616"/>
      <c r="BO104" s="616"/>
      <c r="BP104" s="616"/>
      <c r="BQ104" s="711" t="s">
        <v>369</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2"/>
    </row>
    <row r="105" spans="1:131" s="503" customFormat="1" ht="11.25" customHeight="1" x14ac:dyDescent="0.15">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2"/>
    </row>
    <row r="106" spans="1:131" s="503"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2"/>
    </row>
    <row r="107" spans="1:131" s="502" customFormat="1" ht="26.25" customHeight="1" thickBot="1" x14ac:dyDescent="0.2">
      <c r="A107" s="713" t="s">
        <v>370</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371</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2" customFormat="1" ht="26.25" customHeight="1" x14ac:dyDescent="0.15">
      <c r="A108" s="715" t="s">
        <v>372</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373</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2" customFormat="1" ht="26.25" customHeight="1" x14ac:dyDescent="0.15">
      <c r="A109" s="718" t="s">
        <v>374</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375</v>
      </c>
      <c r="AB109" s="719"/>
      <c r="AC109" s="719"/>
      <c r="AD109" s="719"/>
      <c r="AE109" s="720"/>
      <c r="AF109" s="721" t="s">
        <v>239</v>
      </c>
      <c r="AG109" s="719"/>
      <c r="AH109" s="719"/>
      <c r="AI109" s="719"/>
      <c r="AJ109" s="720"/>
      <c r="AK109" s="721" t="s">
        <v>238</v>
      </c>
      <c r="AL109" s="719"/>
      <c r="AM109" s="719"/>
      <c r="AN109" s="719"/>
      <c r="AO109" s="720"/>
      <c r="AP109" s="721" t="s">
        <v>376</v>
      </c>
      <c r="AQ109" s="719"/>
      <c r="AR109" s="719"/>
      <c r="AS109" s="719"/>
      <c r="AT109" s="722"/>
      <c r="AU109" s="718" t="s">
        <v>374</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375</v>
      </c>
      <c r="BR109" s="719"/>
      <c r="BS109" s="719"/>
      <c r="BT109" s="719"/>
      <c r="BU109" s="720"/>
      <c r="BV109" s="721" t="s">
        <v>239</v>
      </c>
      <c r="BW109" s="719"/>
      <c r="BX109" s="719"/>
      <c r="BY109" s="719"/>
      <c r="BZ109" s="720"/>
      <c r="CA109" s="721" t="s">
        <v>238</v>
      </c>
      <c r="CB109" s="719"/>
      <c r="CC109" s="719"/>
      <c r="CD109" s="719"/>
      <c r="CE109" s="720"/>
      <c r="CF109" s="723" t="s">
        <v>376</v>
      </c>
      <c r="CG109" s="723"/>
      <c r="CH109" s="723"/>
      <c r="CI109" s="723"/>
      <c r="CJ109" s="723"/>
      <c r="CK109" s="721" t="s">
        <v>377</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375</v>
      </c>
      <c r="DH109" s="719"/>
      <c r="DI109" s="719"/>
      <c r="DJ109" s="719"/>
      <c r="DK109" s="720"/>
      <c r="DL109" s="721" t="s">
        <v>239</v>
      </c>
      <c r="DM109" s="719"/>
      <c r="DN109" s="719"/>
      <c r="DO109" s="719"/>
      <c r="DP109" s="720"/>
      <c r="DQ109" s="721" t="s">
        <v>238</v>
      </c>
      <c r="DR109" s="719"/>
      <c r="DS109" s="719"/>
      <c r="DT109" s="719"/>
      <c r="DU109" s="720"/>
      <c r="DV109" s="721" t="s">
        <v>376</v>
      </c>
      <c r="DW109" s="719"/>
      <c r="DX109" s="719"/>
      <c r="DY109" s="719"/>
      <c r="DZ109" s="722"/>
    </row>
    <row r="110" spans="1:131" s="502" customFormat="1" ht="26.25" customHeight="1" x14ac:dyDescent="0.15">
      <c r="A110" s="724" t="s">
        <v>378</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2051529</v>
      </c>
      <c r="AB110" s="728"/>
      <c r="AC110" s="728"/>
      <c r="AD110" s="728"/>
      <c r="AE110" s="729"/>
      <c r="AF110" s="730">
        <v>2008179</v>
      </c>
      <c r="AG110" s="728"/>
      <c r="AH110" s="728"/>
      <c r="AI110" s="728"/>
      <c r="AJ110" s="729"/>
      <c r="AK110" s="730">
        <v>2036844</v>
      </c>
      <c r="AL110" s="728"/>
      <c r="AM110" s="728"/>
      <c r="AN110" s="728"/>
      <c r="AO110" s="729"/>
      <c r="AP110" s="731">
        <v>28</v>
      </c>
      <c r="AQ110" s="732"/>
      <c r="AR110" s="732"/>
      <c r="AS110" s="732"/>
      <c r="AT110" s="733"/>
      <c r="AU110" s="734" t="s">
        <v>379</v>
      </c>
      <c r="AV110" s="735"/>
      <c r="AW110" s="735"/>
      <c r="AX110" s="735"/>
      <c r="AY110" s="735"/>
      <c r="AZ110" s="736" t="s">
        <v>380</v>
      </c>
      <c r="BA110" s="725"/>
      <c r="BB110" s="725"/>
      <c r="BC110" s="725"/>
      <c r="BD110" s="725"/>
      <c r="BE110" s="725"/>
      <c r="BF110" s="725"/>
      <c r="BG110" s="725"/>
      <c r="BH110" s="725"/>
      <c r="BI110" s="725"/>
      <c r="BJ110" s="725"/>
      <c r="BK110" s="725"/>
      <c r="BL110" s="725"/>
      <c r="BM110" s="725"/>
      <c r="BN110" s="725"/>
      <c r="BO110" s="725"/>
      <c r="BP110" s="726"/>
      <c r="BQ110" s="737">
        <v>20228212</v>
      </c>
      <c r="BR110" s="738"/>
      <c r="BS110" s="738"/>
      <c r="BT110" s="738"/>
      <c r="BU110" s="738"/>
      <c r="BV110" s="738">
        <v>19952669</v>
      </c>
      <c r="BW110" s="738"/>
      <c r="BX110" s="738"/>
      <c r="BY110" s="738"/>
      <c r="BZ110" s="738"/>
      <c r="CA110" s="738">
        <v>19711809</v>
      </c>
      <c r="CB110" s="738"/>
      <c r="CC110" s="738"/>
      <c r="CD110" s="738"/>
      <c r="CE110" s="738"/>
      <c r="CF110" s="739">
        <v>270.89999999999998</v>
      </c>
      <c r="CG110" s="740"/>
      <c r="CH110" s="740"/>
      <c r="CI110" s="740"/>
      <c r="CJ110" s="740"/>
      <c r="CK110" s="741" t="s">
        <v>381</v>
      </c>
      <c r="CL110" s="742"/>
      <c r="CM110" s="743" t="s">
        <v>382</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66</v>
      </c>
      <c r="DH110" s="738"/>
      <c r="DI110" s="738"/>
      <c r="DJ110" s="738"/>
      <c r="DK110" s="738"/>
      <c r="DL110" s="738" t="s">
        <v>66</v>
      </c>
      <c r="DM110" s="738"/>
      <c r="DN110" s="738"/>
      <c r="DO110" s="738"/>
      <c r="DP110" s="738"/>
      <c r="DQ110" s="738" t="s">
        <v>66</v>
      </c>
      <c r="DR110" s="738"/>
      <c r="DS110" s="738"/>
      <c r="DT110" s="738"/>
      <c r="DU110" s="738"/>
      <c r="DV110" s="746" t="s">
        <v>66</v>
      </c>
      <c r="DW110" s="746"/>
      <c r="DX110" s="746"/>
      <c r="DY110" s="746"/>
      <c r="DZ110" s="747"/>
    </row>
    <row r="111" spans="1:131" s="502" customFormat="1" ht="26.25" customHeight="1" x14ac:dyDescent="0.15">
      <c r="A111" s="748" t="s">
        <v>383</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66</v>
      </c>
      <c r="AB111" s="752"/>
      <c r="AC111" s="752"/>
      <c r="AD111" s="752"/>
      <c r="AE111" s="753"/>
      <c r="AF111" s="754" t="s">
        <v>66</v>
      </c>
      <c r="AG111" s="752"/>
      <c r="AH111" s="752"/>
      <c r="AI111" s="752"/>
      <c r="AJ111" s="753"/>
      <c r="AK111" s="754" t="s">
        <v>66</v>
      </c>
      <c r="AL111" s="752"/>
      <c r="AM111" s="752"/>
      <c r="AN111" s="752"/>
      <c r="AO111" s="753"/>
      <c r="AP111" s="755" t="s">
        <v>66</v>
      </c>
      <c r="AQ111" s="756"/>
      <c r="AR111" s="756"/>
      <c r="AS111" s="756"/>
      <c r="AT111" s="757"/>
      <c r="AU111" s="758"/>
      <c r="AV111" s="759"/>
      <c r="AW111" s="759"/>
      <c r="AX111" s="759"/>
      <c r="AY111" s="759"/>
      <c r="AZ111" s="760" t="s">
        <v>384</v>
      </c>
      <c r="BA111" s="761"/>
      <c r="BB111" s="761"/>
      <c r="BC111" s="761"/>
      <c r="BD111" s="761"/>
      <c r="BE111" s="761"/>
      <c r="BF111" s="761"/>
      <c r="BG111" s="761"/>
      <c r="BH111" s="761"/>
      <c r="BI111" s="761"/>
      <c r="BJ111" s="761"/>
      <c r="BK111" s="761"/>
      <c r="BL111" s="761"/>
      <c r="BM111" s="761"/>
      <c r="BN111" s="761"/>
      <c r="BO111" s="761"/>
      <c r="BP111" s="762"/>
      <c r="BQ111" s="763">
        <v>241553</v>
      </c>
      <c r="BR111" s="764"/>
      <c r="BS111" s="764"/>
      <c r="BT111" s="764"/>
      <c r="BU111" s="764"/>
      <c r="BV111" s="764">
        <v>186395</v>
      </c>
      <c r="BW111" s="764"/>
      <c r="BX111" s="764"/>
      <c r="BY111" s="764"/>
      <c r="BZ111" s="764"/>
      <c r="CA111" s="764">
        <v>137598</v>
      </c>
      <c r="CB111" s="764"/>
      <c r="CC111" s="764"/>
      <c r="CD111" s="764"/>
      <c r="CE111" s="764"/>
      <c r="CF111" s="765">
        <v>1.9</v>
      </c>
      <c r="CG111" s="766"/>
      <c r="CH111" s="766"/>
      <c r="CI111" s="766"/>
      <c r="CJ111" s="766"/>
      <c r="CK111" s="767"/>
      <c r="CL111" s="768"/>
      <c r="CM111" s="769" t="s">
        <v>385</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66</v>
      </c>
      <c r="DH111" s="764"/>
      <c r="DI111" s="764"/>
      <c r="DJ111" s="764"/>
      <c r="DK111" s="764"/>
      <c r="DL111" s="764" t="s">
        <v>66</v>
      </c>
      <c r="DM111" s="764"/>
      <c r="DN111" s="764"/>
      <c r="DO111" s="764"/>
      <c r="DP111" s="764"/>
      <c r="DQ111" s="764" t="s">
        <v>66</v>
      </c>
      <c r="DR111" s="764"/>
      <c r="DS111" s="764"/>
      <c r="DT111" s="764"/>
      <c r="DU111" s="764"/>
      <c r="DV111" s="772" t="s">
        <v>66</v>
      </c>
      <c r="DW111" s="772"/>
      <c r="DX111" s="772"/>
      <c r="DY111" s="772"/>
      <c r="DZ111" s="773"/>
    </row>
    <row r="112" spans="1:131" s="502" customFormat="1" ht="26.25" customHeight="1" x14ac:dyDescent="0.15">
      <c r="A112" s="774" t="s">
        <v>386</v>
      </c>
      <c r="B112" s="775"/>
      <c r="C112" s="761" t="s">
        <v>387</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66</v>
      </c>
      <c r="AB112" s="777"/>
      <c r="AC112" s="777"/>
      <c r="AD112" s="777"/>
      <c r="AE112" s="778"/>
      <c r="AF112" s="779" t="s">
        <v>66</v>
      </c>
      <c r="AG112" s="777"/>
      <c r="AH112" s="777"/>
      <c r="AI112" s="777"/>
      <c r="AJ112" s="778"/>
      <c r="AK112" s="779" t="s">
        <v>66</v>
      </c>
      <c r="AL112" s="777"/>
      <c r="AM112" s="777"/>
      <c r="AN112" s="777"/>
      <c r="AO112" s="778"/>
      <c r="AP112" s="780" t="s">
        <v>66</v>
      </c>
      <c r="AQ112" s="781"/>
      <c r="AR112" s="781"/>
      <c r="AS112" s="781"/>
      <c r="AT112" s="782"/>
      <c r="AU112" s="758"/>
      <c r="AV112" s="759"/>
      <c r="AW112" s="759"/>
      <c r="AX112" s="759"/>
      <c r="AY112" s="759"/>
      <c r="AZ112" s="760" t="s">
        <v>388</v>
      </c>
      <c r="BA112" s="761"/>
      <c r="BB112" s="761"/>
      <c r="BC112" s="761"/>
      <c r="BD112" s="761"/>
      <c r="BE112" s="761"/>
      <c r="BF112" s="761"/>
      <c r="BG112" s="761"/>
      <c r="BH112" s="761"/>
      <c r="BI112" s="761"/>
      <c r="BJ112" s="761"/>
      <c r="BK112" s="761"/>
      <c r="BL112" s="761"/>
      <c r="BM112" s="761"/>
      <c r="BN112" s="761"/>
      <c r="BO112" s="761"/>
      <c r="BP112" s="762"/>
      <c r="BQ112" s="763">
        <v>4926715</v>
      </c>
      <c r="BR112" s="764"/>
      <c r="BS112" s="764"/>
      <c r="BT112" s="764"/>
      <c r="BU112" s="764"/>
      <c r="BV112" s="764">
        <v>4701705</v>
      </c>
      <c r="BW112" s="764"/>
      <c r="BX112" s="764"/>
      <c r="BY112" s="764"/>
      <c r="BZ112" s="764"/>
      <c r="CA112" s="764">
        <v>4505090</v>
      </c>
      <c r="CB112" s="764"/>
      <c r="CC112" s="764"/>
      <c r="CD112" s="764"/>
      <c r="CE112" s="764"/>
      <c r="CF112" s="765">
        <v>61.9</v>
      </c>
      <c r="CG112" s="766"/>
      <c r="CH112" s="766"/>
      <c r="CI112" s="766"/>
      <c r="CJ112" s="766"/>
      <c r="CK112" s="767"/>
      <c r="CL112" s="768"/>
      <c r="CM112" s="769" t="s">
        <v>389</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66</v>
      </c>
      <c r="DH112" s="764"/>
      <c r="DI112" s="764"/>
      <c r="DJ112" s="764"/>
      <c r="DK112" s="764"/>
      <c r="DL112" s="764" t="s">
        <v>66</v>
      </c>
      <c r="DM112" s="764"/>
      <c r="DN112" s="764"/>
      <c r="DO112" s="764"/>
      <c r="DP112" s="764"/>
      <c r="DQ112" s="764" t="s">
        <v>66</v>
      </c>
      <c r="DR112" s="764"/>
      <c r="DS112" s="764"/>
      <c r="DT112" s="764"/>
      <c r="DU112" s="764"/>
      <c r="DV112" s="772" t="s">
        <v>66</v>
      </c>
      <c r="DW112" s="772"/>
      <c r="DX112" s="772"/>
      <c r="DY112" s="772"/>
      <c r="DZ112" s="773"/>
    </row>
    <row r="113" spans="1:130" s="502" customFormat="1" ht="26.25" customHeight="1" x14ac:dyDescent="0.15">
      <c r="A113" s="783"/>
      <c r="B113" s="784"/>
      <c r="C113" s="761" t="s">
        <v>390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441419</v>
      </c>
      <c r="AB113" s="752"/>
      <c r="AC113" s="752"/>
      <c r="AD113" s="752"/>
      <c r="AE113" s="753"/>
      <c r="AF113" s="754">
        <v>476193</v>
      </c>
      <c r="AG113" s="752"/>
      <c r="AH113" s="752"/>
      <c r="AI113" s="752"/>
      <c r="AJ113" s="753"/>
      <c r="AK113" s="754">
        <v>447631</v>
      </c>
      <c r="AL113" s="752"/>
      <c r="AM113" s="752"/>
      <c r="AN113" s="752"/>
      <c r="AO113" s="753"/>
      <c r="AP113" s="755">
        <v>6.2</v>
      </c>
      <c r="AQ113" s="756"/>
      <c r="AR113" s="756"/>
      <c r="AS113" s="756"/>
      <c r="AT113" s="757"/>
      <c r="AU113" s="758"/>
      <c r="AV113" s="759"/>
      <c r="AW113" s="759"/>
      <c r="AX113" s="759"/>
      <c r="AY113" s="759"/>
      <c r="AZ113" s="760" t="s">
        <v>391</v>
      </c>
      <c r="BA113" s="761"/>
      <c r="BB113" s="761"/>
      <c r="BC113" s="761"/>
      <c r="BD113" s="761"/>
      <c r="BE113" s="761"/>
      <c r="BF113" s="761"/>
      <c r="BG113" s="761"/>
      <c r="BH113" s="761"/>
      <c r="BI113" s="761"/>
      <c r="BJ113" s="761"/>
      <c r="BK113" s="761"/>
      <c r="BL113" s="761"/>
      <c r="BM113" s="761"/>
      <c r="BN113" s="761"/>
      <c r="BO113" s="761"/>
      <c r="BP113" s="762"/>
      <c r="BQ113" s="763">
        <v>414744</v>
      </c>
      <c r="BR113" s="764"/>
      <c r="BS113" s="764"/>
      <c r="BT113" s="764"/>
      <c r="BU113" s="764"/>
      <c r="BV113" s="764">
        <v>631297</v>
      </c>
      <c r="BW113" s="764"/>
      <c r="BX113" s="764"/>
      <c r="BY113" s="764"/>
      <c r="BZ113" s="764"/>
      <c r="CA113" s="764">
        <v>602195</v>
      </c>
      <c r="CB113" s="764"/>
      <c r="CC113" s="764"/>
      <c r="CD113" s="764"/>
      <c r="CE113" s="764"/>
      <c r="CF113" s="765">
        <v>8.3000000000000007</v>
      </c>
      <c r="CG113" s="766"/>
      <c r="CH113" s="766"/>
      <c r="CI113" s="766"/>
      <c r="CJ113" s="766"/>
      <c r="CK113" s="767"/>
      <c r="CL113" s="768"/>
      <c r="CM113" s="769" t="s">
        <v>392</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66</v>
      </c>
      <c r="DH113" s="777"/>
      <c r="DI113" s="777"/>
      <c r="DJ113" s="777"/>
      <c r="DK113" s="778"/>
      <c r="DL113" s="779" t="s">
        <v>66</v>
      </c>
      <c r="DM113" s="777"/>
      <c r="DN113" s="777"/>
      <c r="DO113" s="777"/>
      <c r="DP113" s="778"/>
      <c r="DQ113" s="779" t="s">
        <v>66</v>
      </c>
      <c r="DR113" s="777"/>
      <c r="DS113" s="777"/>
      <c r="DT113" s="777"/>
      <c r="DU113" s="778"/>
      <c r="DV113" s="780" t="s">
        <v>66</v>
      </c>
      <c r="DW113" s="781"/>
      <c r="DX113" s="781"/>
      <c r="DY113" s="781"/>
      <c r="DZ113" s="782"/>
    </row>
    <row r="114" spans="1:130" s="502" customFormat="1" ht="26.25" customHeight="1" x14ac:dyDescent="0.15">
      <c r="A114" s="783"/>
      <c r="B114" s="784"/>
      <c r="C114" s="761" t="s">
        <v>393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v>265492</v>
      </c>
      <c r="AB114" s="777"/>
      <c r="AC114" s="777"/>
      <c r="AD114" s="777"/>
      <c r="AE114" s="778"/>
      <c r="AF114" s="779">
        <v>198164</v>
      </c>
      <c r="AG114" s="777"/>
      <c r="AH114" s="777"/>
      <c r="AI114" s="777"/>
      <c r="AJ114" s="778"/>
      <c r="AK114" s="779">
        <v>36158</v>
      </c>
      <c r="AL114" s="777"/>
      <c r="AM114" s="777"/>
      <c r="AN114" s="777"/>
      <c r="AO114" s="778"/>
      <c r="AP114" s="780">
        <v>0.5</v>
      </c>
      <c r="AQ114" s="781"/>
      <c r="AR114" s="781"/>
      <c r="AS114" s="781"/>
      <c r="AT114" s="782"/>
      <c r="AU114" s="758"/>
      <c r="AV114" s="759"/>
      <c r="AW114" s="759"/>
      <c r="AX114" s="759"/>
      <c r="AY114" s="759"/>
      <c r="AZ114" s="760" t="s">
        <v>394</v>
      </c>
      <c r="BA114" s="761"/>
      <c r="BB114" s="761"/>
      <c r="BC114" s="761"/>
      <c r="BD114" s="761"/>
      <c r="BE114" s="761"/>
      <c r="BF114" s="761"/>
      <c r="BG114" s="761"/>
      <c r="BH114" s="761"/>
      <c r="BI114" s="761"/>
      <c r="BJ114" s="761"/>
      <c r="BK114" s="761"/>
      <c r="BL114" s="761"/>
      <c r="BM114" s="761"/>
      <c r="BN114" s="761"/>
      <c r="BO114" s="761"/>
      <c r="BP114" s="762"/>
      <c r="BQ114" s="763">
        <v>3355867</v>
      </c>
      <c r="BR114" s="764"/>
      <c r="BS114" s="764"/>
      <c r="BT114" s="764"/>
      <c r="BU114" s="764"/>
      <c r="BV114" s="764">
        <v>3140558</v>
      </c>
      <c r="BW114" s="764"/>
      <c r="BX114" s="764"/>
      <c r="BY114" s="764"/>
      <c r="BZ114" s="764"/>
      <c r="CA114" s="764">
        <v>3165686</v>
      </c>
      <c r="CB114" s="764"/>
      <c r="CC114" s="764"/>
      <c r="CD114" s="764"/>
      <c r="CE114" s="764"/>
      <c r="CF114" s="765">
        <v>43.5</v>
      </c>
      <c r="CG114" s="766"/>
      <c r="CH114" s="766"/>
      <c r="CI114" s="766"/>
      <c r="CJ114" s="766"/>
      <c r="CK114" s="767"/>
      <c r="CL114" s="768"/>
      <c r="CM114" s="769" t="s">
        <v>395</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66</v>
      </c>
      <c r="DH114" s="777"/>
      <c r="DI114" s="777"/>
      <c r="DJ114" s="777"/>
      <c r="DK114" s="778"/>
      <c r="DL114" s="779" t="s">
        <v>66</v>
      </c>
      <c r="DM114" s="777"/>
      <c r="DN114" s="777"/>
      <c r="DO114" s="777"/>
      <c r="DP114" s="778"/>
      <c r="DQ114" s="779" t="s">
        <v>66</v>
      </c>
      <c r="DR114" s="777"/>
      <c r="DS114" s="777"/>
      <c r="DT114" s="777"/>
      <c r="DU114" s="778"/>
      <c r="DV114" s="780" t="s">
        <v>66</v>
      </c>
      <c r="DW114" s="781"/>
      <c r="DX114" s="781"/>
      <c r="DY114" s="781"/>
      <c r="DZ114" s="782"/>
    </row>
    <row r="115" spans="1:130" s="502" customFormat="1" ht="26.25" customHeight="1" x14ac:dyDescent="0.15">
      <c r="A115" s="783"/>
      <c r="B115" s="784"/>
      <c r="C115" s="761" t="s">
        <v>396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v>66965</v>
      </c>
      <c r="AB115" s="752"/>
      <c r="AC115" s="752"/>
      <c r="AD115" s="752"/>
      <c r="AE115" s="753"/>
      <c r="AF115" s="754">
        <v>55648</v>
      </c>
      <c r="AG115" s="752"/>
      <c r="AH115" s="752"/>
      <c r="AI115" s="752"/>
      <c r="AJ115" s="753"/>
      <c r="AK115" s="754">
        <v>49047</v>
      </c>
      <c r="AL115" s="752"/>
      <c r="AM115" s="752"/>
      <c r="AN115" s="752"/>
      <c r="AO115" s="753"/>
      <c r="AP115" s="755">
        <v>0.7</v>
      </c>
      <c r="AQ115" s="756"/>
      <c r="AR115" s="756"/>
      <c r="AS115" s="756"/>
      <c r="AT115" s="757"/>
      <c r="AU115" s="758"/>
      <c r="AV115" s="759"/>
      <c r="AW115" s="759"/>
      <c r="AX115" s="759"/>
      <c r="AY115" s="759"/>
      <c r="AZ115" s="760" t="s">
        <v>397</v>
      </c>
      <c r="BA115" s="761"/>
      <c r="BB115" s="761"/>
      <c r="BC115" s="761"/>
      <c r="BD115" s="761"/>
      <c r="BE115" s="761"/>
      <c r="BF115" s="761"/>
      <c r="BG115" s="761"/>
      <c r="BH115" s="761"/>
      <c r="BI115" s="761"/>
      <c r="BJ115" s="761"/>
      <c r="BK115" s="761"/>
      <c r="BL115" s="761"/>
      <c r="BM115" s="761"/>
      <c r="BN115" s="761"/>
      <c r="BO115" s="761"/>
      <c r="BP115" s="762"/>
      <c r="BQ115" s="763">
        <v>51624</v>
      </c>
      <c r="BR115" s="764"/>
      <c r="BS115" s="764"/>
      <c r="BT115" s="764"/>
      <c r="BU115" s="764"/>
      <c r="BV115" s="764">
        <v>7531</v>
      </c>
      <c r="BW115" s="764"/>
      <c r="BX115" s="764"/>
      <c r="BY115" s="764"/>
      <c r="BZ115" s="764"/>
      <c r="CA115" s="764">
        <v>13296</v>
      </c>
      <c r="CB115" s="764"/>
      <c r="CC115" s="764"/>
      <c r="CD115" s="764"/>
      <c r="CE115" s="764"/>
      <c r="CF115" s="765">
        <v>0.2</v>
      </c>
      <c r="CG115" s="766"/>
      <c r="CH115" s="766"/>
      <c r="CI115" s="766"/>
      <c r="CJ115" s="766"/>
      <c r="CK115" s="767"/>
      <c r="CL115" s="768"/>
      <c r="CM115" s="760" t="s">
        <v>398</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66</v>
      </c>
      <c r="DH115" s="777"/>
      <c r="DI115" s="777"/>
      <c r="DJ115" s="777"/>
      <c r="DK115" s="778"/>
      <c r="DL115" s="779" t="s">
        <v>66</v>
      </c>
      <c r="DM115" s="777"/>
      <c r="DN115" s="777"/>
      <c r="DO115" s="777"/>
      <c r="DP115" s="778"/>
      <c r="DQ115" s="779" t="s">
        <v>66</v>
      </c>
      <c r="DR115" s="777"/>
      <c r="DS115" s="777"/>
      <c r="DT115" s="777"/>
      <c r="DU115" s="778"/>
      <c r="DV115" s="780" t="s">
        <v>66</v>
      </c>
      <c r="DW115" s="781"/>
      <c r="DX115" s="781"/>
      <c r="DY115" s="781"/>
      <c r="DZ115" s="782"/>
    </row>
    <row r="116" spans="1:130" s="502" customFormat="1" ht="26.25" customHeight="1" x14ac:dyDescent="0.15">
      <c r="A116" s="786"/>
      <c r="B116" s="787"/>
      <c r="C116" s="788" t="s">
        <v>399</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v>54</v>
      </c>
      <c r="AB116" s="777"/>
      <c r="AC116" s="777"/>
      <c r="AD116" s="777"/>
      <c r="AE116" s="778"/>
      <c r="AF116" s="779">
        <v>52</v>
      </c>
      <c r="AG116" s="777"/>
      <c r="AH116" s="777"/>
      <c r="AI116" s="777"/>
      <c r="AJ116" s="778"/>
      <c r="AK116" s="779">
        <v>34</v>
      </c>
      <c r="AL116" s="777"/>
      <c r="AM116" s="777"/>
      <c r="AN116" s="777"/>
      <c r="AO116" s="778"/>
      <c r="AP116" s="780">
        <v>0</v>
      </c>
      <c r="AQ116" s="781"/>
      <c r="AR116" s="781"/>
      <c r="AS116" s="781"/>
      <c r="AT116" s="782"/>
      <c r="AU116" s="758"/>
      <c r="AV116" s="759"/>
      <c r="AW116" s="759"/>
      <c r="AX116" s="759"/>
      <c r="AY116" s="759"/>
      <c r="AZ116" s="790" t="s">
        <v>400</v>
      </c>
      <c r="BA116" s="791"/>
      <c r="BB116" s="791"/>
      <c r="BC116" s="791"/>
      <c r="BD116" s="791"/>
      <c r="BE116" s="791"/>
      <c r="BF116" s="791"/>
      <c r="BG116" s="791"/>
      <c r="BH116" s="791"/>
      <c r="BI116" s="791"/>
      <c r="BJ116" s="791"/>
      <c r="BK116" s="791"/>
      <c r="BL116" s="791"/>
      <c r="BM116" s="791"/>
      <c r="BN116" s="791"/>
      <c r="BO116" s="791"/>
      <c r="BP116" s="792"/>
      <c r="BQ116" s="763" t="s">
        <v>66</v>
      </c>
      <c r="BR116" s="764"/>
      <c r="BS116" s="764"/>
      <c r="BT116" s="764"/>
      <c r="BU116" s="764"/>
      <c r="BV116" s="764" t="s">
        <v>66</v>
      </c>
      <c r="BW116" s="764"/>
      <c r="BX116" s="764"/>
      <c r="BY116" s="764"/>
      <c r="BZ116" s="764"/>
      <c r="CA116" s="764" t="s">
        <v>66</v>
      </c>
      <c r="CB116" s="764"/>
      <c r="CC116" s="764"/>
      <c r="CD116" s="764"/>
      <c r="CE116" s="764"/>
      <c r="CF116" s="765" t="s">
        <v>66</v>
      </c>
      <c r="CG116" s="766"/>
      <c r="CH116" s="766"/>
      <c r="CI116" s="766"/>
      <c r="CJ116" s="766"/>
      <c r="CK116" s="767"/>
      <c r="CL116" s="768"/>
      <c r="CM116" s="769" t="s">
        <v>401</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66</v>
      </c>
      <c r="DH116" s="777"/>
      <c r="DI116" s="777"/>
      <c r="DJ116" s="777"/>
      <c r="DK116" s="778"/>
      <c r="DL116" s="779" t="s">
        <v>66</v>
      </c>
      <c r="DM116" s="777"/>
      <c r="DN116" s="777"/>
      <c r="DO116" s="777"/>
      <c r="DP116" s="778"/>
      <c r="DQ116" s="779" t="s">
        <v>66</v>
      </c>
      <c r="DR116" s="777"/>
      <c r="DS116" s="777"/>
      <c r="DT116" s="777"/>
      <c r="DU116" s="778"/>
      <c r="DV116" s="780" t="s">
        <v>66</v>
      </c>
      <c r="DW116" s="781"/>
      <c r="DX116" s="781"/>
      <c r="DY116" s="781"/>
      <c r="DZ116" s="782"/>
    </row>
    <row r="117" spans="1:130" s="502" customFormat="1" ht="26.25" customHeight="1" x14ac:dyDescent="0.15">
      <c r="A117" s="718" t="s">
        <v>120</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402</v>
      </c>
      <c r="Z117" s="720"/>
      <c r="AA117" s="794">
        <v>2825459</v>
      </c>
      <c r="AB117" s="795"/>
      <c r="AC117" s="795"/>
      <c r="AD117" s="795"/>
      <c r="AE117" s="796"/>
      <c r="AF117" s="797">
        <v>2738236</v>
      </c>
      <c r="AG117" s="795"/>
      <c r="AH117" s="795"/>
      <c r="AI117" s="795"/>
      <c r="AJ117" s="796"/>
      <c r="AK117" s="797">
        <v>2569714</v>
      </c>
      <c r="AL117" s="795"/>
      <c r="AM117" s="795"/>
      <c r="AN117" s="795"/>
      <c r="AO117" s="796"/>
      <c r="AP117" s="798"/>
      <c r="AQ117" s="799"/>
      <c r="AR117" s="799"/>
      <c r="AS117" s="799"/>
      <c r="AT117" s="800"/>
      <c r="AU117" s="758"/>
      <c r="AV117" s="759"/>
      <c r="AW117" s="759"/>
      <c r="AX117" s="759"/>
      <c r="AY117" s="759"/>
      <c r="AZ117" s="790" t="s">
        <v>403</v>
      </c>
      <c r="BA117" s="791"/>
      <c r="BB117" s="791"/>
      <c r="BC117" s="791"/>
      <c r="BD117" s="791"/>
      <c r="BE117" s="791"/>
      <c r="BF117" s="791"/>
      <c r="BG117" s="791"/>
      <c r="BH117" s="791"/>
      <c r="BI117" s="791"/>
      <c r="BJ117" s="791"/>
      <c r="BK117" s="791"/>
      <c r="BL117" s="791"/>
      <c r="BM117" s="791"/>
      <c r="BN117" s="791"/>
      <c r="BO117" s="791"/>
      <c r="BP117" s="792"/>
      <c r="BQ117" s="763" t="s">
        <v>66</v>
      </c>
      <c r="BR117" s="764"/>
      <c r="BS117" s="764"/>
      <c r="BT117" s="764"/>
      <c r="BU117" s="764"/>
      <c r="BV117" s="764" t="s">
        <v>66</v>
      </c>
      <c r="BW117" s="764"/>
      <c r="BX117" s="764"/>
      <c r="BY117" s="764"/>
      <c r="BZ117" s="764"/>
      <c r="CA117" s="764" t="s">
        <v>66</v>
      </c>
      <c r="CB117" s="764"/>
      <c r="CC117" s="764"/>
      <c r="CD117" s="764"/>
      <c r="CE117" s="764"/>
      <c r="CF117" s="765" t="s">
        <v>66</v>
      </c>
      <c r="CG117" s="766"/>
      <c r="CH117" s="766"/>
      <c r="CI117" s="766"/>
      <c r="CJ117" s="766"/>
      <c r="CK117" s="767"/>
      <c r="CL117" s="768"/>
      <c r="CM117" s="769" t="s">
        <v>404</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66</v>
      </c>
      <c r="DH117" s="777"/>
      <c r="DI117" s="777"/>
      <c r="DJ117" s="777"/>
      <c r="DK117" s="778"/>
      <c r="DL117" s="779" t="s">
        <v>66</v>
      </c>
      <c r="DM117" s="777"/>
      <c r="DN117" s="777"/>
      <c r="DO117" s="777"/>
      <c r="DP117" s="778"/>
      <c r="DQ117" s="779" t="s">
        <v>66</v>
      </c>
      <c r="DR117" s="777"/>
      <c r="DS117" s="777"/>
      <c r="DT117" s="777"/>
      <c r="DU117" s="778"/>
      <c r="DV117" s="780" t="s">
        <v>66</v>
      </c>
      <c r="DW117" s="781"/>
      <c r="DX117" s="781"/>
      <c r="DY117" s="781"/>
      <c r="DZ117" s="782"/>
    </row>
    <row r="118" spans="1:130" s="502" customFormat="1" ht="26.25" customHeight="1" x14ac:dyDescent="0.15">
      <c r="A118" s="718" t="s">
        <v>377</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375</v>
      </c>
      <c r="AB118" s="719"/>
      <c r="AC118" s="719"/>
      <c r="AD118" s="719"/>
      <c r="AE118" s="720"/>
      <c r="AF118" s="721" t="s">
        <v>239</v>
      </c>
      <c r="AG118" s="719"/>
      <c r="AH118" s="719"/>
      <c r="AI118" s="719"/>
      <c r="AJ118" s="720"/>
      <c r="AK118" s="721" t="s">
        <v>238</v>
      </c>
      <c r="AL118" s="719"/>
      <c r="AM118" s="719"/>
      <c r="AN118" s="719"/>
      <c r="AO118" s="720"/>
      <c r="AP118" s="801" t="s">
        <v>376</v>
      </c>
      <c r="AQ118" s="802"/>
      <c r="AR118" s="802"/>
      <c r="AS118" s="802"/>
      <c r="AT118" s="803"/>
      <c r="AU118" s="758"/>
      <c r="AV118" s="759"/>
      <c r="AW118" s="759"/>
      <c r="AX118" s="759"/>
      <c r="AY118" s="759"/>
      <c r="AZ118" s="804" t="s">
        <v>405</v>
      </c>
      <c r="BA118" s="788"/>
      <c r="BB118" s="788"/>
      <c r="BC118" s="788"/>
      <c r="BD118" s="788"/>
      <c r="BE118" s="788"/>
      <c r="BF118" s="788"/>
      <c r="BG118" s="788"/>
      <c r="BH118" s="788"/>
      <c r="BI118" s="788"/>
      <c r="BJ118" s="788"/>
      <c r="BK118" s="788"/>
      <c r="BL118" s="788"/>
      <c r="BM118" s="788"/>
      <c r="BN118" s="788"/>
      <c r="BO118" s="788"/>
      <c r="BP118" s="789"/>
      <c r="BQ118" s="805" t="s">
        <v>66</v>
      </c>
      <c r="BR118" s="806"/>
      <c r="BS118" s="806"/>
      <c r="BT118" s="806"/>
      <c r="BU118" s="806"/>
      <c r="BV118" s="806" t="s">
        <v>66</v>
      </c>
      <c r="BW118" s="806"/>
      <c r="BX118" s="806"/>
      <c r="BY118" s="806"/>
      <c r="BZ118" s="806"/>
      <c r="CA118" s="806" t="s">
        <v>66</v>
      </c>
      <c r="CB118" s="806"/>
      <c r="CC118" s="806"/>
      <c r="CD118" s="806"/>
      <c r="CE118" s="806"/>
      <c r="CF118" s="765" t="s">
        <v>66</v>
      </c>
      <c r="CG118" s="766"/>
      <c r="CH118" s="766"/>
      <c r="CI118" s="766"/>
      <c r="CJ118" s="766"/>
      <c r="CK118" s="767"/>
      <c r="CL118" s="768"/>
      <c r="CM118" s="769" t="s">
        <v>406</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66</v>
      </c>
      <c r="DH118" s="777"/>
      <c r="DI118" s="777"/>
      <c r="DJ118" s="777"/>
      <c r="DK118" s="778"/>
      <c r="DL118" s="779" t="s">
        <v>66</v>
      </c>
      <c r="DM118" s="777"/>
      <c r="DN118" s="777"/>
      <c r="DO118" s="777"/>
      <c r="DP118" s="778"/>
      <c r="DQ118" s="779" t="s">
        <v>66</v>
      </c>
      <c r="DR118" s="777"/>
      <c r="DS118" s="777"/>
      <c r="DT118" s="777"/>
      <c r="DU118" s="778"/>
      <c r="DV118" s="780" t="s">
        <v>66</v>
      </c>
      <c r="DW118" s="781"/>
      <c r="DX118" s="781"/>
      <c r="DY118" s="781"/>
      <c r="DZ118" s="782"/>
    </row>
    <row r="119" spans="1:130" s="502" customFormat="1" ht="26.25" customHeight="1" x14ac:dyDescent="0.15">
      <c r="A119" s="807" t="s">
        <v>381</v>
      </c>
      <c r="B119" s="742"/>
      <c r="C119" s="743" t="s">
        <v>382</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66</v>
      </c>
      <c r="AB119" s="728"/>
      <c r="AC119" s="728"/>
      <c r="AD119" s="728"/>
      <c r="AE119" s="729"/>
      <c r="AF119" s="730" t="s">
        <v>66</v>
      </c>
      <c r="AG119" s="728"/>
      <c r="AH119" s="728"/>
      <c r="AI119" s="728"/>
      <c r="AJ119" s="729"/>
      <c r="AK119" s="730" t="s">
        <v>66</v>
      </c>
      <c r="AL119" s="728"/>
      <c r="AM119" s="728"/>
      <c r="AN119" s="728"/>
      <c r="AO119" s="729"/>
      <c r="AP119" s="731" t="s">
        <v>66</v>
      </c>
      <c r="AQ119" s="732"/>
      <c r="AR119" s="732"/>
      <c r="AS119" s="732"/>
      <c r="AT119" s="733"/>
      <c r="AU119" s="808"/>
      <c r="AV119" s="809"/>
      <c r="AW119" s="809"/>
      <c r="AX119" s="809"/>
      <c r="AY119" s="809"/>
      <c r="AZ119" s="810" t="s">
        <v>120</v>
      </c>
      <c r="BA119" s="810"/>
      <c r="BB119" s="810"/>
      <c r="BC119" s="810"/>
      <c r="BD119" s="810"/>
      <c r="BE119" s="810"/>
      <c r="BF119" s="810"/>
      <c r="BG119" s="810"/>
      <c r="BH119" s="810"/>
      <c r="BI119" s="810"/>
      <c r="BJ119" s="810"/>
      <c r="BK119" s="810"/>
      <c r="BL119" s="810"/>
      <c r="BM119" s="810"/>
      <c r="BN119" s="810"/>
      <c r="BO119" s="793" t="s">
        <v>407</v>
      </c>
      <c r="BP119" s="811"/>
      <c r="BQ119" s="805">
        <v>29218715</v>
      </c>
      <c r="BR119" s="806"/>
      <c r="BS119" s="806"/>
      <c r="BT119" s="806"/>
      <c r="BU119" s="806"/>
      <c r="BV119" s="806">
        <v>28620155</v>
      </c>
      <c r="BW119" s="806"/>
      <c r="BX119" s="806"/>
      <c r="BY119" s="806"/>
      <c r="BZ119" s="806"/>
      <c r="CA119" s="806">
        <v>28135674</v>
      </c>
      <c r="CB119" s="806"/>
      <c r="CC119" s="806"/>
      <c r="CD119" s="806"/>
      <c r="CE119" s="806"/>
      <c r="CF119" s="812"/>
      <c r="CG119" s="813"/>
      <c r="CH119" s="813"/>
      <c r="CI119" s="813"/>
      <c r="CJ119" s="814"/>
      <c r="CK119" s="815"/>
      <c r="CL119" s="816"/>
      <c r="CM119" s="817" t="s">
        <v>408</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v>241553</v>
      </c>
      <c r="DH119" s="821"/>
      <c r="DI119" s="821"/>
      <c r="DJ119" s="821"/>
      <c r="DK119" s="822"/>
      <c r="DL119" s="823">
        <v>186395</v>
      </c>
      <c r="DM119" s="821"/>
      <c r="DN119" s="821"/>
      <c r="DO119" s="821"/>
      <c r="DP119" s="822"/>
      <c r="DQ119" s="823">
        <v>137598</v>
      </c>
      <c r="DR119" s="821"/>
      <c r="DS119" s="821"/>
      <c r="DT119" s="821"/>
      <c r="DU119" s="822"/>
      <c r="DV119" s="824">
        <v>1.9</v>
      </c>
      <c r="DW119" s="825"/>
      <c r="DX119" s="825"/>
      <c r="DY119" s="825"/>
      <c r="DZ119" s="826"/>
    </row>
    <row r="120" spans="1:130" s="502" customFormat="1" ht="26.25" customHeight="1" x14ac:dyDescent="0.15">
      <c r="A120" s="827"/>
      <c r="B120" s="768"/>
      <c r="C120" s="769" t="s">
        <v>385</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66</v>
      </c>
      <c r="AB120" s="777"/>
      <c r="AC120" s="777"/>
      <c r="AD120" s="777"/>
      <c r="AE120" s="778"/>
      <c r="AF120" s="779" t="s">
        <v>66</v>
      </c>
      <c r="AG120" s="777"/>
      <c r="AH120" s="777"/>
      <c r="AI120" s="777"/>
      <c r="AJ120" s="778"/>
      <c r="AK120" s="779" t="s">
        <v>66</v>
      </c>
      <c r="AL120" s="777"/>
      <c r="AM120" s="777"/>
      <c r="AN120" s="777"/>
      <c r="AO120" s="778"/>
      <c r="AP120" s="780" t="s">
        <v>66</v>
      </c>
      <c r="AQ120" s="781"/>
      <c r="AR120" s="781"/>
      <c r="AS120" s="781"/>
      <c r="AT120" s="782"/>
      <c r="AU120" s="828" t="s">
        <v>409</v>
      </c>
      <c r="AV120" s="829"/>
      <c r="AW120" s="829"/>
      <c r="AX120" s="829"/>
      <c r="AY120" s="830"/>
      <c r="AZ120" s="736" t="s">
        <v>410</v>
      </c>
      <c r="BA120" s="725"/>
      <c r="BB120" s="725"/>
      <c r="BC120" s="725"/>
      <c r="BD120" s="725"/>
      <c r="BE120" s="725"/>
      <c r="BF120" s="725"/>
      <c r="BG120" s="725"/>
      <c r="BH120" s="725"/>
      <c r="BI120" s="725"/>
      <c r="BJ120" s="725"/>
      <c r="BK120" s="725"/>
      <c r="BL120" s="725"/>
      <c r="BM120" s="725"/>
      <c r="BN120" s="725"/>
      <c r="BO120" s="725"/>
      <c r="BP120" s="726"/>
      <c r="BQ120" s="737">
        <v>4718670</v>
      </c>
      <c r="BR120" s="738"/>
      <c r="BS120" s="738"/>
      <c r="BT120" s="738"/>
      <c r="BU120" s="738"/>
      <c r="BV120" s="738">
        <v>4461579</v>
      </c>
      <c r="BW120" s="738"/>
      <c r="BX120" s="738"/>
      <c r="BY120" s="738"/>
      <c r="BZ120" s="738"/>
      <c r="CA120" s="738">
        <v>4185713</v>
      </c>
      <c r="CB120" s="738"/>
      <c r="CC120" s="738"/>
      <c r="CD120" s="738"/>
      <c r="CE120" s="738"/>
      <c r="CF120" s="739">
        <v>57.5</v>
      </c>
      <c r="CG120" s="740"/>
      <c r="CH120" s="740"/>
      <c r="CI120" s="740"/>
      <c r="CJ120" s="740"/>
      <c r="CK120" s="831" t="s">
        <v>411</v>
      </c>
      <c r="CL120" s="832"/>
      <c r="CM120" s="832"/>
      <c r="CN120" s="832"/>
      <c r="CO120" s="833"/>
      <c r="CP120" s="834" t="s">
        <v>346</v>
      </c>
      <c r="CQ120" s="835"/>
      <c r="CR120" s="835"/>
      <c r="CS120" s="835"/>
      <c r="CT120" s="835"/>
      <c r="CU120" s="835"/>
      <c r="CV120" s="835"/>
      <c r="CW120" s="835"/>
      <c r="CX120" s="835"/>
      <c r="CY120" s="835"/>
      <c r="CZ120" s="835"/>
      <c r="DA120" s="835"/>
      <c r="DB120" s="835"/>
      <c r="DC120" s="835"/>
      <c r="DD120" s="835"/>
      <c r="DE120" s="835"/>
      <c r="DF120" s="836"/>
      <c r="DG120" s="737">
        <v>2943630</v>
      </c>
      <c r="DH120" s="738"/>
      <c r="DI120" s="738"/>
      <c r="DJ120" s="738"/>
      <c r="DK120" s="738"/>
      <c r="DL120" s="738">
        <v>3014943</v>
      </c>
      <c r="DM120" s="738"/>
      <c r="DN120" s="738"/>
      <c r="DO120" s="738"/>
      <c r="DP120" s="738"/>
      <c r="DQ120" s="738">
        <v>2958737</v>
      </c>
      <c r="DR120" s="738"/>
      <c r="DS120" s="738"/>
      <c r="DT120" s="738"/>
      <c r="DU120" s="738"/>
      <c r="DV120" s="746">
        <v>40.700000000000003</v>
      </c>
      <c r="DW120" s="746"/>
      <c r="DX120" s="746"/>
      <c r="DY120" s="746"/>
      <c r="DZ120" s="747"/>
    </row>
    <row r="121" spans="1:130" s="502" customFormat="1" ht="26.25" customHeight="1" x14ac:dyDescent="0.15">
      <c r="A121" s="827"/>
      <c r="B121" s="768"/>
      <c r="C121" s="790" t="s">
        <v>412</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66</v>
      </c>
      <c r="AB121" s="777"/>
      <c r="AC121" s="777"/>
      <c r="AD121" s="777"/>
      <c r="AE121" s="778"/>
      <c r="AF121" s="779" t="s">
        <v>66</v>
      </c>
      <c r="AG121" s="777"/>
      <c r="AH121" s="777"/>
      <c r="AI121" s="777"/>
      <c r="AJ121" s="778"/>
      <c r="AK121" s="779" t="s">
        <v>66</v>
      </c>
      <c r="AL121" s="777"/>
      <c r="AM121" s="777"/>
      <c r="AN121" s="777"/>
      <c r="AO121" s="778"/>
      <c r="AP121" s="780" t="s">
        <v>66</v>
      </c>
      <c r="AQ121" s="781"/>
      <c r="AR121" s="781"/>
      <c r="AS121" s="781"/>
      <c r="AT121" s="782"/>
      <c r="AU121" s="837"/>
      <c r="AV121" s="838"/>
      <c r="AW121" s="838"/>
      <c r="AX121" s="838"/>
      <c r="AY121" s="839"/>
      <c r="AZ121" s="760" t="s">
        <v>413</v>
      </c>
      <c r="BA121" s="761"/>
      <c r="BB121" s="761"/>
      <c r="BC121" s="761"/>
      <c r="BD121" s="761"/>
      <c r="BE121" s="761"/>
      <c r="BF121" s="761"/>
      <c r="BG121" s="761"/>
      <c r="BH121" s="761"/>
      <c r="BI121" s="761"/>
      <c r="BJ121" s="761"/>
      <c r="BK121" s="761"/>
      <c r="BL121" s="761"/>
      <c r="BM121" s="761"/>
      <c r="BN121" s="761"/>
      <c r="BO121" s="761"/>
      <c r="BP121" s="762"/>
      <c r="BQ121" s="763">
        <v>1184954</v>
      </c>
      <c r="BR121" s="764"/>
      <c r="BS121" s="764"/>
      <c r="BT121" s="764"/>
      <c r="BU121" s="764"/>
      <c r="BV121" s="764">
        <v>1033170</v>
      </c>
      <c r="BW121" s="764"/>
      <c r="BX121" s="764"/>
      <c r="BY121" s="764"/>
      <c r="BZ121" s="764"/>
      <c r="CA121" s="764">
        <v>909163</v>
      </c>
      <c r="CB121" s="764"/>
      <c r="CC121" s="764"/>
      <c r="CD121" s="764"/>
      <c r="CE121" s="764"/>
      <c r="CF121" s="765">
        <v>12.5</v>
      </c>
      <c r="CG121" s="766"/>
      <c r="CH121" s="766"/>
      <c r="CI121" s="766"/>
      <c r="CJ121" s="766"/>
      <c r="CK121" s="840"/>
      <c r="CL121" s="841"/>
      <c r="CM121" s="841"/>
      <c r="CN121" s="841"/>
      <c r="CO121" s="842"/>
      <c r="CP121" s="843" t="s">
        <v>343</v>
      </c>
      <c r="CQ121" s="844"/>
      <c r="CR121" s="844"/>
      <c r="CS121" s="844"/>
      <c r="CT121" s="844"/>
      <c r="CU121" s="844"/>
      <c r="CV121" s="844"/>
      <c r="CW121" s="844"/>
      <c r="CX121" s="844"/>
      <c r="CY121" s="844"/>
      <c r="CZ121" s="844"/>
      <c r="DA121" s="844"/>
      <c r="DB121" s="844"/>
      <c r="DC121" s="844"/>
      <c r="DD121" s="844"/>
      <c r="DE121" s="844"/>
      <c r="DF121" s="845"/>
      <c r="DG121" s="763">
        <v>117759</v>
      </c>
      <c r="DH121" s="764"/>
      <c r="DI121" s="764"/>
      <c r="DJ121" s="764"/>
      <c r="DK121" s="764"/>
      <c r="DL121" s="764">
        <v>1148481</v>
      </c>
      <c r="DM121" s="764"/>
      <c r="DN121" s="764"/>
      <c r="DO121" s="764"/>
      <c r="DP121" s="764"/>
      <c r="DQ121" s="764">
        <v>1033944</v>
      </c>
      <c r="DR121" s="764"/>
      <c r="DS121" s="764"/>
      <c r="DT121" s="764"/>
      <c r="DU121" s="764"/>
      <c r="DV121" s="772">
        <v>14.2</v>
      </c>
      <c r="DW121" s="772"/>
      <c r="DX121" s="772"/>
      <c r="DY121" s="772"/>
      <c r="DZ121" s="773"/>
    </row>
    <row r="122" spans="1:130" s="502" customFormat="1" ht="26.25" customHeight="1" x14ac:dyDescent="0.15">
      <c r="A122" s="827"/>
      <c r="B122" s="768"/>
      <c r="C122" s="769" t="s">
        <v>395</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66</v>
      </c>
      <c r="AB122" s="777"/>
      <c r="AC122" s="777"/>
      <c r="AD122" s="777"/>
      <c r="AE122" s="778"/>
      <c r="AF122" s="779" t="s">
        <v>66</v>
      </c>
      <c r="AG122" s="777"/>
      <c r="AH122" s="777"/>
      <c r="AI122" s="777"/>
      <c r="AJ122" s="778"/>
      <c r="AK122" s="779" t="s">
        <v>66</v>
      </c>
      <c r="AL122" s="777"/>
      <c r="AM122" s="777"/>
      <c r="AN122" s="777"/>
      <c r="AO122" s="778"/>
      <c r="AP122" s="780" t="s">
        <v>66</v>
      </c>
      <c r="AQ122" s="781"/>
      <c r="AR122" s="781"/>
      <c r="AS122" s="781"/>
      <c r="AT122" s="782"/>
      <c r="AU122" s="837"/>
      <c r="AV122" s="838"/>
      <c r="AW122" s="838"/>
      <c r="AX122" s="838"/>
      <c r="AY122" s="839"/>
      <c r="AZ122" s="804" t="s">
        <v>414</v>
      </c>
      <c r="BA122" s="788"/>
      <c r="BB122" s="788"/>
      <c r="BC122" s="788"/>
      <c r="BD122" s="788"/>
      <c r="BE122" s="788"/>
      <c r="BF122" s="788"/>
      <c r="BG122" s="788"/>
      <c r="BH122" s="788"/>
      <c r="BI122" s="788"/>
      <c r="BJ122" s="788"/>
      <c r="BK122" s="788"/>
      <c r="BL122" s="788"/>
      <c r="BM122" s="788"/>
      <c r="BN122" s="788"/>
      <c r="BO122" s="788"/>
      <c r="BP122" s="789"/>
      <c r="BQ122" s="805">
        <v>17394986</v>
      </c>
      <c r="BR122" s="806"/>
      <c r="BS122" s="806"/>
      <c r="BT122" s="806"/>
      <c r="BU122" s="806"/>
      <c r="BV122" s="806">
        <v>17277791</v>
      </c>
      <c r="BW122" s="806"/>
      <c r="BX122" s="806"/>
      <c r="BY122" s="806"/>
      <c r="BZ122" s="806"/>
      <c r="CA122" s="806">
        <v>16981825</v>
      </c>
      <c r="CB122" s="806"/>
      <c r="CC122" s="806"/>
      <c r="CD122" s="806"/>
      <c r="CE122" s="806"/>
      <c r="CF122" s="846">
        <v>233.4</v>
      </c>
      <c r="CG122" s="847"/>
      <c r="CH122" s="847"/>
      <c r="CI122" s="847"/>
      <c r="CJ122" s="847"/>
      <c r="CK122" s="840"/>
      <c r="CL122" s="841"/>
      <c r="CM122" s="841"/>
      <c r="CN122" s="841"/>
      <c r="CO122" s="842"/>
      <c r="CP122" s="843" t="s">
        <v>349</v>
      </c>
      <c r="CQ122" s="844"/>
      <c r="CR122" s="844"/>
      <c r="CS122" s="844"/>
      <c r="CT122" s="844"/>
      <c r="CU122" s="844"/>
      <c r="CV122" s="844"/>
      <c r="CW122" s="844"/>
      <c r="CX122" s="844"/>
      <c r="CY122" s="844"/>
      <c r="CZ122" s="844"/>
      <c r="DA122" s="844"/>
      <c r="DB122" s="844"/>
      <c r="DC122" s="844"/>
      <c r="DD122" s="844"/>
      <c r="DE122" s="844"/>
      <c r="DF122" s="845"/>
      <c r="DG122" s="763">
        <v>545793</v>
      </c>
      <c r="DH122" s="764"/>
      <c r="DI122" s="764"/>
      <c r="DJ122" s="764"/>
      <c r="DK122" s="764"/>
      <c r="DL122" s="764">
        <v>526844</v>
      </c>
      <c r="DM122" s="764"/>
      <c r="DN122" s="764"/>
      <c r="DO122" s="764"/>
      <c r="DP122" s="764"/>
      <c r="DQ122" s="764">
        <v>501598</v>
      </c>
      <c r="DR122" s="764"/>
      <c r="DS122" s="764"/>
      <c r="DT122" s="764"/>
      <c r="DU122" s="764"/>
      <c r="DV122" s="772">
        <v>6.9</v>
      </c>
      <c r="DW122" s="772"/>
      <c r="DX122" s="772"/>
      <c r="DY122" s="772"/>
      <c r="DZ122" s="773"/>
    </row>
    <row r="123" spans="1:130" s="502" customFormat="1" ht="26.25" customHeight="1" x14ac:dyDescent="0.15">
      <c r="A123" s="827"/>
      <c r="B123" s="768"/>
      <c r="C123" s="769" t="s">
        <v>401</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66</v>
      </c>
      <c r="AB123" s="777"/>
      <c r="AC123" s="777"/>
      <c r="AD123" s="777"/>
      <c r="AE123" s="778"/>
      <c r="AF123" s="779" t="s">
        <v>66</v>
      </c>
      <c r="AG123" s="777"/>
      <c r="AH123" s="777"/>
      <c r="AI123" s="777"/>
      <c r="AJ123" s="778"/>
      <c r="AK123" s="779" t="s">
        <v>66</v>
      </c>
      <c r="AL123" s="777"/>
      <c r="AM123" s="777"/>
      <c r="AN123" s="777"/>
      <c r="AO123" s="778"/>
      <c r="AP123" s="780" t="s">
        <v>66</v>
      </c>
      <c r="AQ123" s="781"/>
      <c r="AR123" s="781"/>
      <c r="AS123" s="781"/>
      <c r="AT123" s="782"/>
      <c r="AU123" s="848"/>
      <c r="AV123" s="849"/>
      <c r="AW123" s="849"/>
      <c r="AX123" s="849"/>
      <c r="AY123" s="849"/>
      <c r="AZ123" s="810" t="s">
        <v>120</v>
      </c>
      <c r="BA123" s="810"/>
      <c r="BB123" s="810"/>
      <c r="BC123" s="810"/>
      <c r="BD123" s="810"/>
      <c r="BE123" s="810"/>
      <c r="BF123" s="810"/>
      <c r="BG123" s="810"/>
      <c r="BH123" s="810"/>
      <c r="BI123" s="810"/>
      <c r="BJ123" s="810"/>
      <c r="BK123" s="810"/>
      <c r="BL123" s="810"/>
      <c r="BM123" s="810"/>
      <c r="BN123" s="810"/>
      <c r="BO123" s="793" t="s">
        <v>415</v>
      </c>
      <c r="BP123" s="811"/>
      <c r="BQ123" s="850">
        <v>23298610</v>
      </c>
      <c r="BR123" s="851"/>
      <c r="BS123" s="851"/>
      <c r="BT123" s="851"/>
      <c r="BU123" s="851"/>
      <c r="BV123" s="851">
        <v>22772540</v>
      </c>
      <c r="BW123" s="851"/>
      <c r="BX123" s="851"/>
      <c r="BY123" s="851"/>
      <c r="BZ123" s="851"/>
      <c r="CA123" s="851">
        <v>22076701</v>
      </c>
      <c r="CB123" s="851"/>
      <c r="CC123" s="851"/>
      <c r="CD123" s="851"/>
      <c r="CE123" s="851"/>
      <c r="CF123" s="812"/>
      <c r="CG123" s="813"/>
      <c r="CH123" s="813"/>
      <c r="CI123" s="813"/>
      <c r="CJ123" s="814"/>
      <c r="CK123" s="840"/>
      <c r="CL123" s="841"/>
      <c r="CM123" s="841"/>
      <c r="CN123" s="841"/>
      <c r="CO123" s="842"/>
      <c r="CP123" s="843" t="s">
        <v>342</v>
      </c>
      <c r="CQ123" s="844"/>
      <c r="CR123" s="844"/>
      <c r="CS123" s="844"/>
      <c r="CT123" s="844"/>
      <c r="CU123" s="844"/>
      <c r="CV123" s="844"/>
      <c r="CW123" s="844"/>
      <c r="CX123" s="844"/>
      <c r="CY123" s="844"/>
      <c r="CZ123" s="844"/>
      <c r="DA123" s="844"/>
      <c r="DB123" s="844"/>
      <c r="DC123" s="844"/>
      <c r="DD123" s="844"/>
      <c r="DE123" s="844"/>
      <c r="DF123" s="845"/>
      <c r="DG123" s="776">
        <v>5966</v>
      </c>
      <c r="DH123" s="777"/>
      <c r="DI123" s="777"/>
      <c r="DJ123" s="777"/>
      <c r="DK123" s="778"/>
      <c r="DL123" s="779">
        <v>8449</v>
      </c>
      <c r="DM123" s="777"/>
      <c r="DN123" s="777"/>
      <c r="DO123" s="777"/>
      <c r="DP123" s="778"/>
      <c r="DQ123" s="779">
        <v>8537</v>
      </c>
      <c r="DR123" s="777"/>
      <c r="DS123" s="777"/>
      <c r="DT123" s="777"/>
      <c r="DU123" s="778"/>
      <c r="DV123" s="780">
        <v>0.1</v>
      </c>
      <c r="DW123" s="781"/>
      <c r="DX123" s="781"/>
      <c r="DY123" s="781"/>
      <c r="DZ123" s="782"/>
    </row>
    <row r="124" spans="1:130" s="502" customFormat="1" ht="26.25" customHeight="1" thickBot="1" x14ac:dyDescent="0.2">
      <c r="A124" s="827"/>
      <c r="B124" s="768"/>
      <c r="C124" s="769" t="s">
        <v>404</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66</v>
      </c>
      <c r="AB124" s="777"/>
      <c r="AC124" s="777"/>
      <c r="AD124" s="777"/>
      <c r="AE124" s="778"/>
      <c r="AF124" s="779" t="s">
        <v>66</v>
      </c>
      <c r="AG124" s="777"/>
      <c r="AH124" s="777"/>
      <c r="AI124" s="777"/>
      <c r="AJ124" s="778"/>
      <c r="AK124" s="779" t="s">
        <v>66</v>
      </c>
      <c r="AL124" s="777"/>
      <c r="AM124" s="777"/>
      <c r="AN124" s="777"/>
      <c r="AO124" s="778"/>
      <c r="AP124" s="780" t="s">
        <v>66</v>
      </c>
      <c r="AQ124" s="781"/>
      <c r="AR124" s="781"/>
      <c r="AS124" s="781"/>
      <c r="AT124" s="782"/>
      <c r="AU124" s="852" t="s">
        <v>416</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79.5</v>
      </c>
      <c r="BR124" s="856"/>
      <c r="BS124" s="856"/>
      <c r="BT124" s="856"/>
      <c r="BU124" s="856"/>
      <c r="BV124" s="856">
        <v>79.400000000000006</v>
      </c>
      <c r="BW124" s="856"/>
      <c r="BX124" s="856"/>
      <c r="BY124" s="856"/>
      <c r="BZ124" s="856"/>
      <c r="CA124" s="856">
        <v>83.2</v>
      </c>
      <c r="CB124" s="856"/>
      <c r="CC124" s="856"/>
      <c r="CD124" s="856"/>
      <c r="CE124" s="856"/>
      <c r="CF124" s="857"/>
      <c r="CG124" s="858"/>
      <c r="CH124" s="858"/>
      <c r="CI124" s="858"/>
      <c r="CJ124" s="859"/>
      <c r="CK124" s="860"/>
      <c r="CL124" s="860"/>
      <c r="CM124" s="860"/>
      <c r="CN124" s="860"/>
      <c r="CO124" s="861"/>
      <c r="CP124" s="843" t="s">
        <v>417</v>
      </c>
      <c r="CQ124" s="844"/>
      <c r="CR124" s="844"/>
      <c r="CS124" s="844"/>
      <c r="CT124" s="844"/>
      <c r="CU124" s="844"/>
      <c r="CV124" s="844"/>
      <c r="CW124" s="844"/>
      <c r="CX124" s="844"/>
      <c r="CY124" s="844"/>
      <c r="CZ124" s="844"/>
      <c r="DA124" s="844"/>
      <c r="DB124" s="844"/>
      <c r="DC124" s="844"/>
      <c r="DD124" s="844"/>
      <c r="DE124" s="844"/>
      <c r="DF124" s="845"/>
      <c r="DG124" s="820">
        <v>1313567</v>
      </c>
      <c r="DH124" s="821"/>
      <c r="DI124" s="821"/>
      <c r="DJ124" s="821"/>
      <c r="DK124" s="822"/>
      <c r="DL124" s="823">
        <v>2988</v>
      </c>
      <c r="DM124" s="821"/>
      <c r="DN124" s="821"/>
      <c r="DO124" s="821"/>
      <c r="DP124" s="822"/>
      <c r="DQ124" s="823">
        <v>2274</v>
      </c>
      <c r="DR124" s="821"/>
      <c r="DS124" s="821"/>
      <c r="DT124" s="821"/>
      <c r="DU124" s="822"/>
      <c r="DV124" s="824">
        <v>0</v>
      </c>
      <c r="DW124" s="825"/>
      <c r="DX124" s="825"/>
      <c r="DY124" s="825"/>
      <c r="DZ124" s="826"/>
    </row>
    <row r="125" spans="1:130" s="502" customFormat="1" ht="26.25" customHeight="1" x14ac:dyDescent="0.15">
      <c r="A125" s="827"/>
      <c r="B125" s="768"/>
      <c r="C125" s="769" t="s">
        <v>406</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66</v>
      </c>
      <c r="AB125" s="777"/>
      <c r="AC125" s="777"/>
      <c r="AD125" s="777"/>
      <c r="AE125" s="778"/>
      <c r="AF125" s="779" t="s">
        <v>66</v>
      </c>
      <c r="AG125" s="777"/>
      <c r="AH125" s="777"/>
      <c r="AI125" s="777"/>
      <c r="AJ125" s="778"/>
      <c r="AK125" s="779" t="s">
        <v>66</v>
      </c>
      <c r="AL125" s="777"/>
      <c r="AM125" s="777"/>
      <c r="AN125" s="777"/>
      <c r="AO125" s="778"/>
      <c r="AP125" s="780" t="s">
        <v>66</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418</v>
      </c>
      <c r="CL125" s="832"/>
      <c r="CM125" s="832"/>
      <c r="CN125" s="832"/>
      <c r="CO125" s="833"/>
      <c r="CP125" s="736" t="s">
        <v>419</v>
      </c>
      <c r="CQ125" s="725"/>
      <c r="CR125" s="725"/>
      <c r="CS125" s="725"/>
      <c r="CT125" s="725"/>
      <c r="CU125" s="725"/>
      <c r="CV125" s="725"/>
      <c r="CW125" s="725"/>
      <c r="CX125" s="725"/>
      <c r="CY125" s="725"/>
      <c r="CZ125" s="725"/>
      <c r="DA125" s="725"/>
      <c r="DB125" s="725"/>
      <c r="DC125" s="725"/>
      <c r="DD125" s="725"/>
      <c r="DE125" s="725"/>
      <c r="DF125" s="726"/>
      <c r="DG125" s="737" t="s">
        <v>66</v>
      </c>
      <c r="DH125" s="738"/>
      <c r="DI125" s="738"/>
      <c r="DJ125" s="738"/>
      <c r="DK125" s="738"/>
      <c r="DL125" s="738" t="s">
        <v>66</v>
      </c>
      <c r="DM125" s="738"/>
      <c r="DN125" s="738"/>
      <c r="DO125" s="738"/>
      <c r="DP125" s="738"/>
      <c r="DQ125" s="738" t="s">
        <v>66</v>
      </c>
      <c r="DR125" s="738"/>
      <c r="DS125" s="738"/>
      <c r="DT125" s="738"/>
      <c r="DU125" s="738"/>
      <c r="DV125" s="746" t="s">
        <v>66</v>
      </c>
      <c r="DW125" s="746"/>
      <c r="DX125" s="746"/>
      <c r="DY125" s="746"/>
      <c r="DZ125" s="747"/>
    </row>
    <row r="126" spans="1:130" s="502" customFormat="1" ht="26.25" customHeight="1" thickBot="1" x14ac:dyDescent="0.2">
      <c r="A126" s="827"/>
      <c r="B126" s="768"/>
      <c r="C126" s="769" t="s">
        <v>408</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v>66091</v>
      </c>
      <c r="AB126" s="777"/>
      <c r="AC126" s="777"/>
      <c r="AD126" s="777"/>
      <c r="AE126" s="778"/>
      <c r="AF126" s="779">
        <v>55159</v>
      </c>
      <c r="AG126" s="777"/>
      <c r="AH126" s="777"/>
      <c r="AI126" s="777"/>
      <c r="AJ126" s="778"/>
      <c r="AK126" s="779">
        <v>48797</v>
      </c>
      <c r="AL126" s="777"/>
      <c r="AM126" s="777"/>
      <c r="AN126" s="777"/>
      <c r="AO126" s="778"/>
      <c r="AP126" s="780">
        <v>0.7</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420</v>
      </c>
      <c r="CQ126" s="761"/>
      <c r="CR126" s="761"/>
      <c r="CS126" s="761"/>
      <c r="CT126" s="761"/>
      <c r="CU126" s="761"/>
      <c r="CV126" s="761"/>
      <c r="CW126" s="761"/>
      <c r="CX126" s="761"/>
      <c r="CY126" s="761"/>
      <c r="CZ126" s="761"/>
      <c r="DA126" s="761"/>
      <c r="DB126" s="761"/>
      <c r="DC126" s="761"/>
      <c r="DD126" s="761"/>
      <c r="DE126" s="761"/>
      <c r="DF126" s="762"/>
      <c r="DG126" s="763" t="s">
        <v>66</v>
      </c>
      <c r="DH126" s="764"/>
      <c r="DI126" s="764"/>
      <c r="DJ126" s="764"/>
      <c r="DK126" s="764"/>
      <c r="DL126" s="764" t="s">
        <v>66</v>
      </c>
      <c r="DM126" s="764"/>
      <c r="DN126" s="764"/>
      <c r="DO126" s="764"/>
      <c r="DP126" s="764"/>
      <c r="DQ126" s="764" t="s">
        <v>66</v>
      </c>
      <c r="DR126" s="764"/>
      <c r="DS126" s="764"/>
      <c r="DT126" s="764"/>
      <c r="DU126" s="764"/>
      <c r="DV126" s="772" t="s">
        <v>66</v>
      </c>
      <c r="DW126" s="772"/>
      <c r="DX126" s="772"/>
      <c r="DY126" s="772"/>
      <c r="DZ126" s="773"/>
    </row>
    <row r="127" spans="1:130" s="502" customFormat="1" ht="26.25" customHeight="1" x14ac:dyDescent="0.15">
      <c r="A127" s="870"/>
      <c r="B127" s="816"/>
      <c r="C127" s="817" t="s">
        <v>421</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v>874</v>
      </c>
      <c r="AB127" s="777"/>
      <c r="AC127" s="777"/>
      <c r="AD127" s="777"/>
      <c r="AE127" s="778"/>
      <c r="AF127" s="779">
        <v>489</v>
      </c>
      <c r="AG127" s="777"/>
      <c r="AH127" s="777"/>
      <c r="AI127" s="777"/>
      <c r="AJ127" s="778"/>
      <c r="AK127" s="779">
        <v>250</v>
      </c>
      <c r="AL127" s="777"/>
      <c r="AM127" s="777"/>
      <c r="AN127" s="777"/>
      <c r="AO127" s="778"/>
      <c r="AP127" s="780">
        <v>0</v>
      </c>
      <c r="AQ127" s="781"/>
      <c r="AR127" s="781"/>
      <c r="AS127" s="781"/>
      <c r="AT127" s="782"/>
      <c r="AU127" s="867"/>
      <c r="AV127" s="867"/>
      <c r="AW127" s="867"/>
      <c r="AX127" s="871" t="s">
        <v>422</v>
      </c>
      <c r="AY127" s="872"/>
      <c r="AZ127" s="872"/>
      <c r="BA127" s="872"/>
      <c r="BB127" s="872"/>
      <c r="BC127" s="872"/>
      <c r="BD127" s="872"/>
      <c r="BE127" s="873"/>
      <c r="BF127" s="874" t="s">
        <v>423</v>
      </c>
      <c r="BG127" s="872"/>
      <c r="BH127" s="872"/>
      <c r="BI127" s="872"/>
      <c r="BJ127" s="872"/>
      <c r="BK127" s="872"/>
      <c r="BL127" s="873"/>
      <c r="BM127" s="874" t="s">
        <v>424</v>
      </c>
      <c r="BN127" s="872"/>
      <c r="BO127" s="872"/>
      <c r="BP127" s="872"/>
      <c r="BQ127" s="872"/>
      <c r="BR127" s="872"/>
      <c r="BS127" s="873"/>
      <c r="BT127" s="874" t="s">
        <v>425</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426</v>
      </c>
      <c r="CQ127" s="761"/>
      <c r="CR127" s="761"/>
      <c r="CS127" s="761"/>
      <c r="CT127" s="761"/>
      <c r="CU127" s="761"/>
      <c r="CV127" s="761"/>
      <c r="CW127" s="761"/>
      <c r="CX127" s="761"/>
      <c r="CY127" s="761"/>
      <c r="CZ127" s="761"/>
      <c r="DA127" s="761"/>
      <c r="DB127" s="761"/>
      <c r="DC127" s="761"/>
      <c r="DD127" s="761"/>
      <c r="DE127" s="761"/>
      <c r="DF127" s="762"/>
      <c r="DG127" s="763" t="s">
        <v>66</v>
      </c>
      <c r="DH127" s="764"/>
      <c r="DI127" s="764"/>
      <c r="DJ127" s="764"/>
      <c r="DK127" s="764"/>
      <c r="DL127" s="764" t="s">
        <v>66</v>
      </c>
      <c r="DM127" s="764"/>
      <c r="DN127" s="764"/>
      <c r="DO127" s="764"/>
      <c r="DP127" s="764"/>
      <c r="DQ127" s="764" t="s">
        <v>66</v>
      </c>
      <c r="DR127" s="764"/>
      <c r="DS127" s="764"/>
      <c r="DT127" s="764"/>
      <c r="DU127" s="764"/>
      <c r="DV127" s="772" t="s">
        <v>66</v>
      </c>
      <c r="DW127" s="772"/>
      <c r="DX127" s="772"/>
      <c r="DY127" s="772"/>
      <c r="DZ127" s="773"/>
    </row>
    <row r="128" spans="1:130" s="502" customFormat="1" ht="26.25" customHeight="1" thickBot="1" x14ac:dyDescent="0.2">
      <c r="A128" s="876" t="s">
        <v>427</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428</v>
      </c>
      <c r="X128" s="878"/>
      <c r="Y128" s="878"/>
      <c r="Z128" s="879"/>
      <c r="AA128" s="880">
        <v>122765</v>
      </c>
      <c r="AB128" s="881"/>
      <c r="AC128" s="881"/>
      <c r="AD128" s="881"/>
      <c r="AE128" s="882"/>
      <c r="AF128" s="883">
        <v>126411</v>
      </c>
      <c r="AG128" s="881"/>
      <c r="AH128" s="881"/>
      <c r="AI128" s="881"/>
      <c r="AJ128" s="882"/>
      <c r="AK128" s="883">
        <v>116750</v>
      </c>
      <c r="AL128" s="881"/>
      <c r="AM128" s="881"/>
      <c r="AN128" s="881"/>
      <c r="AO128" s="882"/>
      <c r="AP128" s="884"/>
      <c r="AQ128" s="885"/>
      <c r="AR128" s="885"/>
      <c r="AS128" s="885"/>
      <c r="AT128" s="886"/>
      <c r="AU128" s="867"/>
      <c r="AV128" s="867"/>
      <c r="AW128" s="867"/>
      <c r="AX128" s="724" t="s">
        <v>429</v>
      </c>
      <c r="AY128" s="725"/>
      <c r="AZ128" s="725"/>
      <c r="BA128" s="725"/>
      <c r="BB128" s="725"/>
      <c r="BC128" s="725"/>
      <c r="BD128" s="725"/>
      <c r="BE128" s="726"/>
      <c r="BF128" s="887" t="s">
        <v>66</v>
      </c>
      <c r="BG128" s="888"/>
      <c r="BH128" s="888"/>
      <c r="BI128" s="888"/>
      <c r="BJ128" s="888"/>
      <c r="BK128" s="888"/>
      <c r="BL128" s="889"/>
      <c r="BM128" s="887">
        <v>13.54</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430</v>
      </c>
      <c r="CQ128" s="895"/>
      <c r="CR128" s="895"/>
      <c r="CS128" s="895"/>
      <c r="CT128" s="895"/>
      <c r="CU128" s="895"/>
      <c r="CV128" s="895"/>
      <c r="CW128" s="895"/>
      <c r="CX128" s="895"/>
      <c r="CY128" s="895"/>
      <c r="CZ128" s="895"/>
      <c r="DA128" s="895"/>
      <c r="DB128" s="895"/>
      <c r="DC128" s="895"/>
      <c r="DD128" s="895"/>
      <c r="DE128" s="895"/>
      <c r="DF128" s="896"/>
      <c r="DG128" s="897">
        <v>51624</v>
      </c>
      <c r="DH128" s="898"/>
      <c r="DI128" s="898"/>
      <c r="DJ128" s="898"/>
      <c r="DK128" s="898"/>
      <c r="DL128" s="898">
        <v>7531</v>
      </c>
      <c r="DM128" s="898"/>
      <c r="DN128" s="898"/>
      <c r="DO128" s="898"/>
      <c r="DP128" s="898"/>
      <c r="DQ128" s="898">
        <v>13296</v>
      </c>
      <c r="DR128" s="898"/>
      <c r="DS128" s="898"/>
      <c r="DT128" s="898"/>
      <c r="DU128" s="898"/>
      <c r="DV128" s="899">
        <v>0.2</v>
      </c>
      <c r="DW128" s="899"/>
      <c r="DX128" s="899"/>
      <c r="DY128" s="899"/>
      <c r="DZ128" s="900"/>
    </row>
    <row r="129" spans="1:131" s="502" customFormat="1" ht="26.25" customHeight="1" x14ac:dyDescent="0.15">
      <c r="A129" s="748" t="s">
        <v>46</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431</v>
      </c>
      <c r="X129" s="902"/>
      <c r="Y129" s="902"/>
      <c r="Z129" s="903"/>
      <c r="AA129" s="776">
        <v>9211317</v>
      </c>
      <c r="AB129" s="777"/>
      <c r="AC129" s="777"/>
      <c r="AD129" s="777"/>
      <c r="AE129" s="778"/>
      <c r="AF129" s="779">
        <v>9026289</v>
      </c>
      <c r="AG129" s="777"/>
      <c r="AH129" s="777"/>
      <c r="AI129" s="777"/>
      <c r="AJ129" s="778"/>
      <c r="AK129" s="779">
        <v>8878636</v>
      </c>
      <c r="AL129" s="777"/>
      <c r="AM129" s="777"/>
      <c r="AN129" s="777"/>
      <c r="AO129" s="778"/>
      <c r="AP129" s="904"/>
      <c r="AQ129" s="905"/>
      <c r="AR129" s="905"/>
      <c r="AS129" s="905"/>
      <c r="AT129" s="906"/>
      <c r="AU129" s="907"/>
      <c r="AV129" s="907"/>
      <c r="AW129" s="907"/>
      <c r="AX129" s="908" t="s">
        <v>432</v>
      </c>
      <c r="AY129" s="761"/>
      <c r="AZ129" s="761"/>
      <c r="BA129" s="761"/>
      <c r="BB129" s="761"/>
      <c r="BC129" s="761"/>
      <c r="BD129" s="761"/>
      <c r="BE129" s="762"/>
      <c r="BF129" s="909" t="s">
        <v>66</v>
      </c>
      <c r="BG129" s="910"/>
      <c r="BH129" s="910"/>
      <c r="BI129" s="910"/>
      <c r="BJ129" s="910"/>
      <c r="BK129" s="910"/>
      <c r="BL129" s="911"/>
      <c r="BM129" s="909">
        <v>18.54</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3"/>
      <c r="DQ129" s="513"/>
      <c r="DR129" s="513"/>
      <c r="DS129" s="513"/>
      <c r="DT129" s="513"/>
      <c r="DU129" s="513"/>
      <c r="DV129" s="513"/>
      <c r="DW129" s="513"/>
      <c r="DX129" s="513"/>
      <c r="DY129" s="513"/>
      <c r="DZ129" s="525"/>
    </row>
    <row r="130" spans="1:131" s="502" customFormat="1" ht="26.25" customHeight="1" x14ac:dyDescent="0.15">
      <c r="A130" s="748" t="s">
        <v>433</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434</v>
      </c>
      <c r="X130" s="902"/>
      <c r="Y130" s="902"/>
      <c r="Z130" s="903"/>
      <c r="AA130" s="776">
        <v>1767797</v>
      </c>
      <c r="AB130" s="777"/>
      <c r="AC130" s="777"/>
      <c r="AD130" s="777"/>
      <c r="AE130" s="778"/>
      <c r="AF130" s="779">
        <v>1665572</v>
      </c>
      <c r="AG130" s="777"/>
      <c r="AH130" s="777"/>
      <c r="AI130" s="777"/>
      <c r="AJ130" s="778"/>
      <c r="AK130" s="779">
        <v>1601916</v>
      </c>
      <c r="AL130" s="777"/>
      <c r="AM130" s="777"/>
      <c r="AN130" s="777"/>
      <c r="AO130" s="778"/>
      <c r="AP130" s="904"/>
      <c r="AQ130" s="905"/>
      <c r="AR130" s="905"/>
      <c r="AS130" s="905"/>
      <c r="AT130" s="906"/>
      <c r="AU130" s="907"/>
      <c r="AV130" s="907"/>
      <c r="AW130" s="907"/>
      <c r="AX130" s="908" t="s">
        <v>435</v>
      </c>
      <c r="AY130" s="761"/>
      <c r="AZ130" s="761"/>
      <c r="BA130" s="761"/>
      <c r="BB130" s="761"/>
      <c r="BC130" s="761"/>
      <c r="BD130" s="761"/>
      <c r="BE130" s="762"/>
      <c r="BF130" s="915">
        <v>12.3</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3"/>
      <c r="DQ130" s="513"/>
      <c r="DR130" s="513"/>
      <c r="DS130" s="513"/>
      <c r="DT130" s="513"/>
      <c r="DU130" s="513"/>
      <c r="DV130" s="513"/>
      <c r="DW130" s="513"/>
      <c r="DX130" s="513"/>
      <c r="DY130" s="513"/>
      <c r="DZ130" s="525"/>
    </row>
    <row r="131" spans="1:131" s="502"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436</v>
      </c>
      <c r="X131" s="923"/>
      <c r="Y131" s="923"/>
      <c r="Z131" s="924"/>
      <c r="AA131" s="820">
        <v>7443520</v>
      </c>
      <c r="AB131" s="821"/>
      <c r="AC131" s="821"/>
      <c r="AD131" s="821"/>
      <c r="AE131" s="822"/>
      <c r="AF131" s="823">
        <v>7360717</v>
      </c>
      <c r="AG131" s="821"/>
      <c r="AH131" s="821"/>
      <c r="AI131" s="821"/>
      <c r="AJ131" s="822"/>
      <c r="AK131" s="823">
        <v>7276720</v>
      </c>
      <c r="AL131" s="821"/>
      <c r="AM131" s="821"/>
      <c r="AN131" s="821"/>
      <c r="AO131" s="822"/>
      <c r="AP131" s="925"/>
      <c r="AQ131" s="926"/>
      <c r="AR131" s="926"/>
      <c r="AS131" s="926"/>
      <c r="AT131" s="927"/>
      <c r="AU131" s="907"/>
      <c r="AV131" s="907"/>
      <c r="AW131" s="907"/>
      <c r="AX131" s="928" t="s">
        <v>437</v>
      </c>
      <c r="AY131" s="895"/>
      <c r="AZ131" s="895"/>
      <c r="BA131" s="895"/>
      <c r="BB131" s="895"/>
      <c r="BC131" s="895"/>
      <c r="BD131" s="895"/>
      <c r="BE131" s="896"/>
      <c r="BF131" s="929">
        <v>83.2</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3"/>
      <c r="DQ131" s="513"/>
      <c r="DR131" s="513"/>
      <c r="DS131" s="513"/>
      <c r="DT131" s="513"/>
      <c r="DU131" s="513"/>
      <c r="DV131" s="513"/>
      <c r="DW131" s="513"/>
      <c r="DX131" s="513"/>
      <c r="DY131" s="513"/>
      <c r="DZ131" s="525"/>
    </row>
    <row r="132" spans="1:131" s="502" customFormat="1" ht="26.25" customHeight="1" x14ac:dyDescent="0.15">
      <c r="A132" s="935" t="s">
        <v>438</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439</v>
      </c>
      <c r="W132" s="937"/>
      <c r="X132" s="937"/>
      <c r="Y132" s="937"/>
      <c r="Z132" s="938"/>
      <c r="AA132" s="939">
        <v>12.55987758</v>
      </c>
      <c r="AB132" s="940"/>
      <c r="AC132" s="940"/>
      <c r="AD132" s="940"/>
      <c r="AE132" s="941"/>
      <c r="AF132" s="942">
        <v>12.85544601</v>
      </c>
      <c r="AG132" s="940"/>
      <c r="AH132" s="940"/>
      <c r="AI132" s="940"/>
      <c r="AJ132" s="941"/>
      <c r="AK132" s="942">
        <v>11.695489179999999</v>
      </c>
      <c r="AL132" s="940"/>
      <c r="AM132" s="940"/>
      <c r="AN132" s="940"/>
      <c r="AO132" s="941"/>
      <c r="AP132" s="812"/>
      <c r="AQ132" s="813"/>
      <c r="AR132" s="813"/>
      <c r="AS132" s="813"/>
      <c r="AT132" s="943"/>
      <c r="AU132" s="944"/>
      <c r="AV132" s="945"/>
      <c r="AW132" s="945"/>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5"/>
      <c r="DQ132" s="525"/>
      <c r="DR132" s="525"/>
      <c r="DS132" s="525"/>
      <c r="DT132" s="525"/>
      <c r="DU132" s="525"/>
      <c r="DV132" s="525"/>
      <c r="DW132" s="525"/>
      <c r="DX132" s="525"/>
      <c r="DY132" s="525"/>
      <c r="DZ132" s="525"/>
    </row>
    <row r="133" spans="1:131" s="502"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440</v>
      </c>
      <c r="W133" s="948"/>
      <c r="X133" s="948"/>
      <c r="Y133" s="948"/>
      <c r="Z133" s="949"/>
      <c r="AA133" s="950">
        <v>12.2</v>
      </c>
      <c r="AB133" s="951"/>
      <c r="AC133" s="951"/>
      <c r="AD133" s="951"/>
      <c r="AE133" s="952"/>
      <c r="AF133" s="950">
        <v>12.3</v>
      </c>
      <c r="AG133" s="951"/>
      <c r="AH133" s="951"/>
      <c r="AI133" s="951"/>
      <c r="AJ133" s="952"/>
      <c r="AK133" s="950">
        <v>12.3</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5"/>
      <c r="DQ133" s="525"/>
      <c r="DR133" s="525"/>
      <c r="DS133" s="525"/>
      <c r="DT133" s="525"/>
      <c r="DU133" s="525"/>
      <c r="DV133" s="525"/>
      <c r="DW133" s="525"/>
      <c r="DX133" s="525"/>
      <c r="DY133" s="525"/>
      <c r="DZ133" s="525"/>
    </row>
    <row r="134" spans="1:131" s="503"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5"/>
      <c r="DQ134" s="525"/>
      <c r="DR134" s="525"/>
      <c r="DS134" s="525"/>
      <c r="DT134" s="525"/>
      <c r="DU134" s="525"/>
      <c r="DV134" s="525"/>
      <c r="DW134" s="525"/>
      <c r="DX134" s="525"/>
      <c r="DY134" s="525"/>
      <c r="DZ134" s="525"/>
      <c r="EA134" s="502"/>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row r="136" spans="1:131" hidden="1" x14ac:dyDescent="0.15"/>
  </sheetData>
  <sheetProtection algorithmName="SHA-512" hashValue="H3iJkaYPv8/4CeM6DQDLcoy4KE7HKfNgIvHV6QHDLp9b2OVPw00+VqTvTfeySUEIF23NCDEih0zW9a+Gz9bI9w==" saltValue="QMUHbMnhiS8kSTsCEBzT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8" zoomScale="85" zoomScaleNormal="85" zoomScaleSheetLayoutView="85" workbookViewId="0">
      <selection activeCell="BN4" sqref="BN4:BU4"/>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qVKUzmhPo7U5TtdmEhFhvOPLYVSXm/S6qcTEBt3utvAWMZtvS2dGEjXGfh/GdBzc9NnKmmrPO2RHeeOGcB9KvA==" saltValue="KJAjE38hatSST1wzp8SC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6" zoomScale="68" zoomScaleNormal="68" zoomScaleSheetLayoutView="55" workbookViewId="0">
      <selection activeCell="BN4" sqref="BN4:BU4"/>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vAmwxkV3wYEp0C+dmP+72TCMNMybLsd48KCzlXGJNKshfNmASn0NbbEHs6MxS8Ot+J6pYabKNFJqcfGnaBBMQ==" saltValue="Jz5lqbUDcTjTNeRc4ezt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election activeCell="BN4" sqref="BN4:BU4"/>
    </sheetView>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441</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442</v>
      </c>
      <c r="AL6" s="962"/>
      <c r="AM6" s="962"/>
      <c r="AN6" s="962"/>
      <c r="AO6" s="957"/>
      <c r="AP6" s="957"/>
      <c r="AQ6" s="957"/>
      <c r="AR6" s="957"/>
    </row>
    <row r="7" spans="1:46"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443</v>
      </c>
      <c r="AP7" s="968"/>
      <c r="AQ7" s="969" t="s">
        <v>444</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445</v>
      </c>
      <c r="AQ8" s="976" t="s">
        <v>446</v>
      </c>
      <c r="AR8" s="977" t="s">
        <v>447</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448</v>
      </c>
      <c r="AL9" s="979"/>
      <c r="AM9" s="979"/>
      <c r="AN9" s="980"/>
      <c r="AO9" s="981">
        <v>2763968</v>
      </c>
      <c r="AP9" s="981">
        <v>122663</v>
      </c>
      <c r="AQ9" s="982">
        <v>90613</v>
      </c>
      <c r="AR9" s="983">
        <v>35.4</v>
      </c>
    </row>
    <row r="10" spans="1:46"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449</v>
      </c>
      <c r="AL10" s="979"/>
      <c r="AM10" s="979"/>
      <c r="AN10" s="980"/>
      <c r="AO10" s="984">
        <v>291575</v>
      </c>
      <c r="AP10" s="984">
        <v>12940</v>
      </c>
      <c r="AQ10" s="985">
        <v>7525</v>
      </c>
      <c r="AR10" s="986">
        <v>72</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450</v>
      </c>
      <c r="AL11" s="979"/>
      <c r="AM11" s="979"/>
      <c r="AN11" s="980"/>
      <c r="AO11" s="984">
        <v>45406</v>
      </c>
      <c r="AP11" s="984">
        <v>2015</v>
      </c>
      <c r="AQ11" s="985">
        <v>9582</v>
      </c>
      <c r="AR11" s="986">
        <v>-79</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451</v>
      </c>
      <c r="AL12" s="979"/>
      <c r="AM12" s="979"/>
      <c r="AN12" s="980"/>
      <c r="AO12" s="984" t="s">
        <v>452</v>
      </c>
      <c r="AP12" s="984" t="s">
        <v>452</v>
      </c>
      <c r="AQ12" s="985">
        <v>1356</v>
      </c>
      <c r="AR12" s="986" t="s">
        <v>452</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453</v>
      </c>
      <c r="AL13" s="979"/>
      <c r="AM13" s="979"/>
      <c r="AN13" s="980"/>
      <c r="AO13" s="984" t="s">
        <v>452</v>
      </c>
      <c r="AP13" s="984" t="s">
        <v>452</v>
      </c>
      <c r="AQ13" s="985">
        <v>2</v>
      </c>
      <c r="AR13" s="986" t="s">
        <v>452</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454</v>
      </c>
      <c r="AL14" s="979"/>
      <c r="AM14" s="979"/>
      <c r="AN14" s="980"/>
      <c r="AO14" s="984">
        <v>133629</v>
      </c>
      <c r="AP14" s="984">
        <v>5930</v>
      </c>
      <c r="AQ14" s="985">
        <v>4182</v>
      </c>
      <c r="AR14" s="986">
        <v>41.8</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78" t="s">
        <v>455</v>
      </c>
      <c r="AL15" s="979"/>
      <c r="AM15" s="979"/>
      <c r="AN15" s="980"/>
      <c r="AO15" s="984">
        <v>153668</v>
      </c>
      <c r="AP15" s="984">
        <v>6820</v>
      </c>
      <c r="AQ15" s="985">
        <v>2331</v>
      </c>
      <c r="AR15" s="986">
        <v>192.6</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456</v>
      </c>
      <c r="AL16" s="988"/>
      <c r="AM16" s="988"/>
      <c r="AN16" s="989"/>
      <c r="AO16" s="984">
        <v>-206449</v>
      </c>
      <c r="AP16" s="984">
        <v>-9162</v>
      </c>
      <c r="AQ16" s="985">
        <v>-8270</v>
      </c>
      <c r="AR16" s="986">
        <v>10.8</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87" t="s">
        <v>120</v>
      </c>
      <c r="AL17" s="988"/>
      <c r="AM17" s="988"/>
      <c r="AN17" s="989"/>
      <c r="AO17" s="984">
        <v>3181797</v>
      </c>
      <c r="AP17" s="984">
        <v>141206</v>
      </c>
      <c r="AQ17" s="985">
        <v>107322</v>
      </c>
      <c r="AR17" s="986">
        <v>31.6</v>
      </c>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0"/>
      <c r="AR18" s="990"/>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457</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1"/>
      <c r="AL20" s="992"/>
      <c r="AM20" s="992"/>
      <c r="AN20" s="993"/>
      <c r="AO20" s="994" t="s">
        <v>458</v>
      </c>
      <c r="AP20" s="995" t="s">
        <v>459</v>
      </c>
      <c r="AQ20" s="996" t="s">
        <v>460</v>
      </c>
      <c r="AR20" s="997"/>
    </row>
    <row r="21" spans="1:46" s="1006" customFormat="1" x14ac:dyDescent="0.15">
      <c r="A21" s="998"/>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99" t="s">
        <v>461</v>
      </c>
      <c r="AL21" s="1000"/>
      <c r="AM21" s="1000"/>
      <c r="AN21" s="1001"/>
      <c r="AO21" s="1002">
        <v>14.11</v>
      </c>
      <c r="AP21" s="1003">
        <v>10.18</v>
      </c>
      <c r="AQ21" s="1004">
        <v>3.93</v>
      </c>
      <c r="AR21" s="962"/>
      <c r="AS21" s="1005"/>
      <c r="AT21" s="998"/>
    </row>
    <row r="22" spans="1:46" s="1006" customFormat="1" x14ac:dyDescent="0.15">
      <c r="A22" s="998"/>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99" t="s">
        <v>462</v>
      </c>
      <c r="AL22" s="1000"/>
      <c r="AM22" s="1000"/>
      <c r="AN22" s="1001"/>
      <c r="AO22" s="1007">
        <v>99.3</v>
      </c>
      <c r="AP22" s="1008">
        <v>97.7</v>
      </c>
      <c r="AQ22" s="1009">
        <v>1.6</v>
      </c>
      <c r="AR22" s="990"/>
      <c r="AS22" s="1005"/>
      <c r="AT22" s="998"/>
    </row>
    <row r="23" spans="1:46" s="1006" customFormat="1" x14ac:dyDescent="0.15">
      <c r="A23" s="998"/>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0"/>
      <c r="AQ23" s="990"/>
      <c r="AR23" s="990"/>
      <c r="AS23" s="1005"/>
      <c r="AT23" s="998"/>
    </row>
    <row r="24" spans="1:46" s="1006" customFormat="1" x14ac:dyDescent="0.15">
      <c r="A24" s="998"/>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0"/>
      <c r="AQ24" s="990"/>
      <c r="AR24" s="990"/>
      <c r="AS24" s="1005"/>
      <c r="AT24" s="998"/>
    </row>
    <row r="25" spans="1:46" s="1006" customFormat="1" x14ac:dyDescent="0.15">
      <c r="A25" s="1010"/>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2"/>
      <c r="AQ25" s="1012"/>
      <c r="AR25" s="1012"/>
      <c r="AS25" s="1013"/>
      <c r="AT25" s="998"/>
    </row>
    <row r="26" spans="1:46" s="1006" customFormat="1" x14ac:dyDescent="0.15">
      <c r="A26" s="962" t="s">
        <v>463</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0"/>
      <c r="AQ26" s="990"/>
      <c r="AR26" s="990"/>
      <c r="AS26" s="962"/>
      <c r="AT26" s="962"/>
    </row>
    <row r="27" spans="1:46" x14ac:dyDescent="0.15">
      <c r="A27" s="1014"/>
      <c r="AO27" s="957"/>
      <c r="AP27" s="957"/>
      <c r="AQ27" s="957"/>
      <c r="AR27" s="957"/>
      <c r="AS27" s="957"/>
      <c r="AT27" s="957"/>
    </row>
    <row r="28" spans="1:46" ht="17.25" x14ac:dyDescent="0.15">
      <c r="A28" s="958" t="s">
        <v>464</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5"/>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465</v>
      </c>
      <c r="AL29" s="962"/>
      <c r="AM29" s="962"/>
      <c r="AN29" s="962"/>
      <c r="AO29" s="957"/>
      <c r="AP29" s="957"/>
      <c r="AQ29" s="957"/>
      <c r="AR29" s="957"/>
      <c r="AS29" s="1016"/>
    </row>
    <row r="30" spans="1:46"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443</v>
      </c>
      <c r="AP30" s="968"/>
      <c r="AQ30" s="969" t="s">
        <v>444</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445</v>
      </c>
      <c r="AQ31" s="976" t="s">
        <v>446</v>
      </c>
      <c r="AR31" s="977" t="s">
        <v>447</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7" t="s">
        <v>466</v>
      </c>
      <c r="AL32" s="1018"/>
      <c r="AM32" s="1018"/>
      <c r="AN32" s="1019"/>
      <c r="AO32" s="1020">
        <v>2036844</v>
      </c>
      <c r="AP32" s="1020">
        <v>90394</v>
      </c>
      <c r="AQ32" s="1021">
        <v>67619</v>
      </c>
      <c r="AR32" s="1022">
        <v>33.700000000000003</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7" t="s">
        <v>467</v>
      </c>
      <c r="AL33" s="1018"/>
      <c r="AM33" s="1018"/>
      <c r="AN33" s="1019"/>
      <c r="AO33" s="1020" t="s">
        <v>452</v>
      </c>
      <c r="AP33" s="1020" t="s">
        <v>452</v>
      </c>
      <c r="AQ33" s="1021" t="s">
        <v>452</v>
      </c>
      <c r="AR33" s="1022" t="s">
        <v>452</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7" t="s">
        <v>468</v>
      </c>
      <c r="AL34" s="1018"/>
      <c r="AM34" s="1018"/>
      <c r="AN34" s="1019"/>
      <c r="AO34" s="1020" t="s">
        <v>452</v>
      </c>
      <c r="AP34" s="1020" t="s">
        <v>452</v>
      </c>
      <c r="AQ34" s="1021">
        <v>3</v>
      </c>
      <c r="AR34" s="1022" t="s">
        <v>452</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7" t="s">
        <v>469</v>
      </c>
      <c r="AL35" s="1018"/>
      <c r="AM35" s="1018"/>
      <c r="AN35" s="1019"/>
      <c r="AO35" s="1020">
        <v>447631</v>
      </c>
      <c r="AP35" s="1020">
        <v>19866</v>
      </c>
      <c r="AQ35" s="1021">
        <v>17835</v>
      </c>
      <c r="AR35" s="1022">
        <v>11.4</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7" t="s">
        <v>470</v>
      </c>
      <c r="AL36" s="1018"/>
      <c r="AM36" s="1018"/>
      <c r="AN36" s="1019"/>
      <c r="AO36" s="1020">
        <v>36158</v>
      </c>
      <c r="AP36" s="1020">
        <v>1605</v>
      </c>
      <c r="AQ36" s="1021">
        <v>2401</v>
      </c>
      <c r="AR36" s="1022">
        <v>-33.200000000000003</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7" t="s">
        <v>471</v>
      </c>
      <c r="AL37" s="1018"/>
      <c r="AM37" s="1018"/>
      <c r="AN37" s="1019"/>
      <c r="AO37" s="1020">
        <v>49047</v>
      </c>
      <c r="AP37" s="1020">
        <v>2177</v>
      </c>
      <c r="AQ37" s="1021">
        <v>732</v>
      </c>
      <c r="AR37" s="1022">
        <v>197.4</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3" t="s">
        <v>472</v>
      </c>
      <c r="AL38" s="1024"/>
      <c r="AM38" s="1024"/>
      <c r="AN38" s="1025"/>
      <c r="AO38" s="1026">
        <v>34</v>
      </c>
      <c r="AP38" s="1026">
        <v>2</v>
      </c>
      <c r="AQ38" s="1027">
        <v>5</v>
      </c>
      <c r="AR38" s="1009">
        <v>-60</v>
      </c>
      <c r="AS38" s="1016"/>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3" t="s">
        <v>473</v>
      </c>
      <c r="AL39" s="1024"/>
      <c r="AM39" s="1024"/>
      <c r="AN39" s="1025"/>
      <c r="AO39" s="1020">
        <v>-116750</v>
      </c>
      <c r="AP39" s="1020">
        <v>-5181</v>
      </c>
      <c r="AQ39" s="1021">
        <v>-3806</v>
      </c>
      <c r="AR39" s="1022">
        <v>36.1</v>
      </c>
      <c r="AS39" s="1016"/>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7" t="s">
        <v>474</v>
      </c>
      <c r="AL40" s="1018"/>
      <c r="AM40" s="1018"/>
      <c r="AN40" s="1019"/>
      <c r="AO40" s="1020">
        <v>-1601916</v>
      </c>
      <c r="AP40" s="1020">
        <v>-71092</v>
      </c>
      <c r="AQ40" s="1021">
        <v>-59049</v>
      </c>
      <c r="AR40" s="1022">
        <v>20.399999999999999</v>
      </c>
      <c r="AS40" s="1016"/>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8" t="s">
        <v>230</v>
      </c>
      <c r="AL41" s="1029"/>
      <c r="AM41" s="1029"/>
      <c r="AN41" s="1030"/>
      <c r="AO41" s="1020">
        <v>851048</v>
      </c>
      <c r="AP41" s="1020">
        <v>37769</v>
      </c>
      <c r="AQ41" s="1021">
        <v>25740</v>
      </c>
      <c r="AR41" s="1022">
        <v>46.7</v>
      </c>
      <c r="AS41" s="1016"/>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1" t="s">
        <v>475</v>
      </c>
      <c r="AL42" s="957"/>
      <c r="AM42" s="957"/>
      <c r="AN42" s="957"/>
      <c r="AO42" s="957"/>
      <c r="AP42" s="957"/>
      <c r="AQ42" s="990"/>
      <c r="AR42" s="990"/>
      <c r="AS42" s="1016"/>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2"/>
      <c r="AQ43" s="990"/>
      <c r="AR43" s="957"/>
      <c r="AS43" s="1016"/>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0"/>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3"/>
      <c r="AR45" s="959"/>
      <c r="AS45" s="959"/>
      <c r="AT45" s="957"/>
    </row>
    <row r="46" spans="1:46" x14ac:dyDescent="0.15">
      <c r="A46" s="1034"/>
      <c r="B46" s="1034"/>
      <c r="C46" s="1034"/>
      <c r="D46" s="1034"/>
      <c r="E46" s="1034"/>
      <c r="F46" s="1034"/>
      <c r="G46" s="1034"/>
      <c r="H46" s="1034"/>
      <c r="I46" s="1034"/>
      <c r="J46" s="1034"/>
      <c r="K46" s="1034"/>
      <c r="L46" s="1034"/>
      <c r="M46" s="1034"/>
      <c r="N46" s="1034"/>
      <c r="O46" s="1034"/>
      <c r="P46" s="1034"/>
      <c r="Q46" s="1034"/>
      <c r="R46" s="1034"/>
      <c r="S46" s="1034"/>
      <c r="T46" s="1034"/>
      <c r="U46" s="1034"/>
      <c r="V46" s="1034"/>
      <c r="W46" s="1034"/>
      <c r="X46" s="1034"/>
      <c r="Y46" s="1034"/>
      <c r="Z46" s="1034"/>
      <c r="AA46" s="1034"/>
      <c r="AB46" s="1034"/>
      <c r="AC46" s="1034"/>
      <c r="AD46" s="1034"/>
      <c r="AE46" s="1034"/>
      <c r="AF46" s="1034"/>
      <c r="AG46" s="1034"/>
      <c r="AH46" s="1034"/>
      <c r="AI46" s="1034"/>
      <c r="AJ46" s="1034"/>
      <c r="AK46" s="1034"/>
      <c r="AL46" s="1034"/>
      <c r="AM46" s="1034"/>
      <c r="AN46" s="1034"/>
      <c r="AO46" s="1034"/>
      <c r="AP46" s="1034"/>
      <c r="AQ46" s="1034"/>
      <c r="AR46" s="1034"/>
      <c r="AS46" s="1034"/>
      <c r="AT46" s="957"/>
    </row>
    <row r="47" spans="1:46" ht="17.25" customHeight="1" x14ac:dyDescent="0.15">
      <c r="A47" s="1035" t="s">
        <v>476</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6" t="s">
        <v>477</v>
      </c>
      <c r="AL48" s="1036"/>
      <c r="AM48" s="1036"/>
      <c r="AN48" s="1036"/>
      <c r="AO48" s="1036"/>
      <c r="AP48" s="1036"/>
      <c r="AQ48" s="1037"/>
      <c r="AR48" s="1036"/>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8"/>
      <c r="AL49" s="1039"/>
      <c r="AM49" s="1040" t="s">
        <v>443</v>
      </c>
      <c r="AN49" s="1041" t="s">
        <v>478</v>
      </c>
      <c r="AO49" s="1042"/>
      <c r="AP49" s="1042"/>
      <c r="AQ49" s="1042"/>
      <c r="AR49" s="1043"/>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4"/>
      <c r="AL50" s="1045"/>
      <c r="AM50" s="1046"/>
      <c r="AN50" s="1047" t="s">
        <v>479</v>
      </c>
      <c r="AO50" s="1048" t="s">
        <v>480</v>
      </c>
      <c r="AP50" s="1049" t="s">
        <v>481</v>
      </c>
      <c r="AQ50" s="1050" t="s">
        <v>482</v>
      </c>
      <c r="AR50" s="1051" t="s">
        <v>483</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8" t="s">
        <v>484</v>
      </c>
      <c r="AL51" s="1039"/>
      <c r="AM51" s="1052">
        <v>3808434</v>
      </c>
      <c r="AN51" s="1053">
        <v>158368</v>
      </c>
      <c r="AO51" s="1054">
        <v>55.7</v>
      </c>
      <c r="AP51" s="1055">
        <v>85459</v>
      </c>
      <c r="AQ51" s="1056">
        <v>-19.8</v>
      </c>
      <c r="AR51" s="1057">
        <v>75.5</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8"/>
      <c r="AL52" s="1059" t="s">
        <v>485</v>
      </c>
      <c r="AM52" s="1060">
        <v>1624976</v>
      </c>
      <c r="AN52" s="1061">
        <v>67572</v>
      </c>
      <c r="AO52" s="1062">
        <v>40.299999999999997</v>
      </c>
      <c r="AP52" s="1063">
        <v>44378</v>
      </c>
      <c r="AQ52" s="1064">
        <v>-2.6</v>
      </c>
      <c r="AR52" s="1065">
        <v>42.9</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8" t="s">
        <v>486</v>
      </c>
      <c r="AL53" s="1039"/>
      <c r="AM53" s="1052">
        <v>3327027</v>
      </c>
      <c r="AN53" s="1053">
        <v>140233</v>
      </c>
      <c r="AO53" s="1054">
        <v>-11.5</v>
      </c>
      <c r="AP53" s="1055">
        <v>83280</v>
      </c>
      <c r="AQ53" s="1056">
        <v>-2.5</v>
      </c>
      <c r="AR53" s="1057">
        <v>-9</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8"/>
      <c r="AL54" s="1059" t="s">
        <v>485</v>
      </c>
      <c r="AM54" s="1060">
        <v>1078848</v>
      </c>
      <c r="AN54" s="1061">
        <v>45473</v>
      </c>
      <c r="AO54" s="1062">
        <v>-32.700000000000003</v>
      </c>
      <c r="AP54" s="1063">
        <v>43123</v>
      </c>
      <c r="AQ54" s="1064">
        <v>-2.8</v>
      </c>
      <c r="AR54" s="1065">
        <v>-29.9</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8" t="s">
        <v>487</v>
      </c>
      <c r="AL55" s="1039"/>
      <c r="AM55" s="1052">
        <v>3307811</v>
      </c>
      <c r="AN55" s="1053">
        <v>141802</v>
      </c>
      <c r="AO55" s="1054">
        <v>1.1000000000000001</v>
      </c>
      <c r="AP55" s="1055">
        <v>88968</v>
      </c>
      <c r="AQ55" s="1056">
        <v>6.8</v>
      </c>
      <c r="AR55" s="1057">
        <v>-5.7</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8"/>
      <c r="AL56" s="1059" t="s">
        <v>485</v>
      </c>
      <c r="AM56" s="1060">
        <v>1227496</v>
      </c>
      <c r="AN56" s="1061">
        <v>52621</v>
      </c>
      <c r="AO56" s="1062">
        <v>15.7</v>
      </c>
      <c r="AP56" s="1063">
        <v>45482</v>
      </c>
      <c r="AQ56" s="1064">
        <v>5.5</v>
      </c>
      <c r="AR56" s="1065">
        <v>10.199999999999999</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8" t="s">
        <v>488</v>
      </c>
      <c r="AL57" s="1039"/>
      <c r="AM57" s="1052">
        <v>2733804</v>
      </c>
      <c r="AN57" s="1053">
        <v>119037</v>
      </c>
      <c r="AO57" s="1054">
        <v>-16.100000000000001</v>
      </c>
      <c r="AP57" s="1055">
        <v>85173</v>
      </c>
      <c r="AQ57" s="1056">
        <v>-4.3</v>
      </c>
      <c r="AR57" s="1057">
        <v>-11.8</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8"/>
      <c r="AL58" s="1059" t="s">
        <v>485</v>
      </c>
      <c r="AM58" s="1060">
        <v>1355001</v>
      </c>
      <c r="AN58" s="1061">
        <v>59000</v>
      </c>
      <c r="AO58" s="1062">
        <v>12.1</v>
      </c>
      <c r="AP58" s="1063">
        <v>43913</v>
      </c>
      <c r="AQ58" s="1064">
        <v>-3.4</v>
      </c>
      <c r="AR58" s="1065">
        <v>15.5</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8" t="s">
        <v>489</v>
      </c>
      <c r="AL59" s="1039"/>
      <c r="AM59" s="1052">
        <v>2940515</v>
      </c>
      <c r="AN59" s="1053">
        <v>130498</v>
      </c>
      <c r="AO59" s="1054">
        <v>9.6</v>
      </c>
      <c r="AP59" s="1055">
        <v>94081</v>
      </c>
      <c r="AQ59" s="1056">
        <v>10.5</v>
      </c>
      <c r="AR59" s="1057">
        <v>-0.9</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8"/>
      <c r="AL60" s="1059" t="s">
        <v>485</v>
      </c>
      <c r="AM60" s="1060">
        <v>1522522</v>
      </c>
      <c r="AN60" s="1061">
        <v>67569</v>
      </c>
      <c r="AO60" s="1062">
        <v>14.5</v>
      </c>
      <c r="AP60" s="1063">
        <v>48949</v>
      </c>
      <c r="AQ60" s="1064">
        <v>11.5</v>
      </c>
      <c r="AR60" s="1065">
        <v>3</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8" t="s">
        <v>490</v>
      </c>
      <c r="AL61" s="1066"/>
      <c r="AM61" s="1067">
        <v>3223518</v>
      </c>
      <c r="AN61" s="1068">
        <v>137988</v>
      </c>
      <c r="AO61" s="1069">
        <v>7.8</v>
      </c>
      <c r="AP61" s="1070">
        <v>87392</v>
      </c>
      <c r="AQ61" s="1071">
        <v>-1.9</v>
      </c>
      <c r="AR61" s="1057">
        <v>9.6999999999999993</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8"/>
      <c r="AL62" s="1059" t="s">
        <v>485</v>
      </c>
      <c r="AM62" s="1060">
        <v>1361769</v>
      </c>
      <c r="AN62" s="1061">
        <v>58447</v>
      </c>
      <c r="AO62" s="1062">
        <v>10</v>
      </c>
      <c r="AP62" s="1063">
        <v>45169</v>
      </c>
      <c r="AQ62" s="1064">
        <v>1.6</v>
      </c>
      <c r="AR62" s="1065">
        <v>8.4</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2"/>
      <c r="B66" s="1034"/>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1034"/>
      <c r="AM66" s="1034"/>
      <c r="AN66" s="1034"/>
      <c r="AO66" s="1034"/>
      <c r="AP66" s="1034"/>
      <c r="AQ66" s="1034"/>
      <c r="AR66" s="1034"/>
      <c r="AS66" s="1073"/>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row r="74" spans="1:46" hidden="1" x14ac:dyDescent="0.15"/>
  </sheetData>
  <sheetProtection algorithmName="SHA-512" hashValue="aQyEEHgC6Yo1Vhkr3i23GW9pHZTIk9jYvtjpqYY4Avgfvr+NdkfVxAH0VeyxtprfXTnd7rGIWmSLoQidsj4XPA==" saltValue="/zzw/udoQUM9WE70mgVGR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75" zoomScaleNormal="75" zoomScaleSheetLayoutView="55" workbookViewId="0">
      <selection activeCell="BN4" sqref="BN4:BU4"/>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jbFAya75rV88nVYfEMuw6EzUK5xackJRybRmmU0VvAK2B6rGaltMaw5lJD/GoxBCYE8f6uO1vLm3nBOg30+4sA==" saltValue="HMbCKix0vfKDWFVIDseW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1" zoomScaleNormal="71" zoomScaleSheetLayoutView="55" workbookViewId="0">
      <selection activeCell="BN4" sqref="BN4:BU4"/>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D/6Zyidf9GirQSlAZnJcGxgQEvv4gxyiTgERlVj7vQk7CzfJgoUXz3NnnLE9FQ6hKhwf/e+UCzVVeOM/vPJInQ==" saltValue="oK7FGnnpqCP+dTlBuBHz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election activeCell="BN4" sqref="BN4:BU4"/>
    </sheetView>
  </sheetViews>
  <sheetFormatPr defaultColWidth="0" defaultRowHeight="13.5" customHeight="1" zeroHeight="1" x14ac:dyDescent="0.15"/>
  <cols>
    <col min="1" max="1" width="8.25" style="1074" customWidth="1"/>
    <col min="2" max="16" width="14.625" style="1074" customWidth="1"/>
    <col min="17"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5"/>
      <c r="C45" s="1075"/>
      <c r="D45" s="1075"/>
      <c r="E45" s="1075"/>
      <c r="F45" s="1075"/>
      <c r="G45" s="1075"/>
      <c r="H45" s="1075"/>
      <c r="I45" s="1075"/>
      <c r="J45" s="1076" t="s">
        <v>491</v>
      </c>
    </row>
    <row r="46" spans="2:10" ht="29.25" customHeight="1" thickBot="1" x14ac:dyDescent="0.25">
      <c r="B46" s="1077" t="s">
        <v>26</v>
      </c>
      <c r="C46" s="1078"/>
      <c r="D46" s="1078"/>
      <c r="E46" s="1079" t="s">
        <v>492</v>
      </c>
      <c r="F46" s="1080" t="s">
        <v>4</v>
      </c>
      <c r="G46" s="1081" t="s">
        <v>5</v>
      </c>
      <c r="H46" s="1081" t="s">
        <v>6</v>
      </c>
      <c r="I46" s="1081" t="s">
        <v>7</v>
      </c>
      <c r="J46" s="1082" t="s">
        <v>8</v>
      </c>
    </row>
    <row r="47" spans="2:10" ht="57.75" customHeight="1" x14ac:dyDescent="0.15">
      <c r="B47" s="1083"/>
      <c r="C47" s="1084" t="s">
        <v>493</v>
      </c>
      <c r="D47" s="1084"/>
      <c r="E47" s="1085"/>
      <c r="F47" s="1086">
        <v>15.87</v>
      </c>
      <c r="G47" s="1087">
        <v>14.26</v>
      </c>
      <c r="H47" s="1087">
        <v>15.59</v>
      </c>
      <c r="I47" s="1087">
        <v>11.85</v>
      </c>
      <c r="J47" s="1088">
        <v>10.75</v>
      </c>
    </row>
    <row r="48" spans="2:10" ht="57.75" customHeight="1" x14ac:dyDescent="0.15">
      <c r="B48" s="1089"/>
      <c r="C48" s="1090" t="s">
        <v>494</v>
      </c>
      <c r="D48" s="1090"/>
      <c r="E48" s="1091"/>
      <c r="F48" s="1092">
        <v>5.41</v>
      </c>
      <c r="G48" s="1093">
        <v>5.48</v>
      </c>
      <c r="H48" s="1093">
        <v>6.23</v>
      </c>
      <c r="I48" s="1093">
        <v>6.38</v>
      </c>
      <c r="J48" s="1094">
        <v>8.2799999999999994</v>
      </c>
    </row>
    <row r="49" spans="2:10" ht="57.75" customHeight="1" thickBot="1" x14ac:dyDescent="0.2">
      <c r="B49" s="1095"/>
      <c r="C49" s="1096" t="s">
        <v>495</v>
      </c>
      <c r="D49" s="1096"/>
      <c r="E49" s="1097"/>
      <c r="F49" s="1098">
        <v>0.83</v>
      </c>
      <c r="G49" s="1099" t="s">
        <v>496</v>
      </c>
      <c r="H49" s="1099">
        <v>1.64</v>
      </c>
      <c r="I49" s="1099" t="s">
        <v>497</v>
      </c>
      <c r="J49" s="1100">
        <v>0.5</v>
      </c>
    </row>
    <row r="50" spans="2:10" ht="13.5" customHeight="1" x14ac:dyDescent="0.15"/>
  </sheetData>
  <sheetProtection algorithmName="SHA-512" hashValue="BwvbK5QnGgSS9T60MAq303YJDtYMNy8gBhlsB7lzr+BsvYBJAg08d/6ooLunBcs6oGJhBYiFW5owU6GpVE8XRA==" saltValue="pSvIj8p72WxFK906zTkk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2021-09-27T00:09:52Z</cp:lastPrinted>
  <dcterms:created xsi:type="dcterms:W3CDTF">2021-07-27T01:25:38Z</dcterms:created>
  <dcterms:modified xsi:type="dcterms:W3CDTF">2021-10-28T00:07:41Z</dcterms:modified>
  <cp:category/>
</cp:coreProperties>
</file>