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1190213\Desktop\近藤\R311\小規模多機能公募から指定まで（佐々町から）\〇松浦市バージョンへ作成\公募申込様式\"/>
    </mc:Choice>
  </mc:AlternateContent>
  <bookViews>
    <workbookView xWindow="0" yWindow="0" windowWidth="19200" windowHeight="11370"/>
  </bookViews>
  <sheets>
    <sheet name="【参考】資金収支" sheetId="4" r:id="rId1"/>
    <sheet name="資金収支（1年目）" sheetId="2" r:id="rId2"/>
    <sheet name="資金収支（2年目）" sheetId="3" r:id="rId3"/>
  </sheets>
  <definedNames>
    <definedName name="_xlnm.Print_Area" localSheetId="0">【参考】資金収支!$A$1:$Q$51</definedName>
    <definedName name="_xlnm.Print_Area" localSheetId="1">'資金収支（1年目）'!$A$1:$AE$52</definedName>
    <definedName name="_xlnm.Print_Area" localSheetId="2">'資金収支（2年目）'!$A$1:$AE$52</definedName>
  </definedNames>
  <calcPr calcId="162913"/>
</workbook>
</file>

<file path=xl/calcChain.xml><?xml version="1.0" encoding="utf-8"?>
<calcChain xmlns="http://schemas.openxmlformats.org/spreadsheetml/2006/main">
  <c r="K9" i="4" l="1"/>
  <c r="G7" i="4"/>
  <c r="P51" i="4" l="1"/>
  <c r="N47" i="4"/>
  <c r="L47" i="4"/>
  <c r="J47" i="4"/>
  <c r="H47" i="4"/>
  <c r="F47" i="4"/>
  <c r="P46" i="4"/>
  <c r="P45" i="4"/>
  <c r="P44" i="4"/>
  <c r="P47" i="4" s="1"/>
  <c r="P42" i="4"/>
  <c r="N41" i="4"/>
  <c r="L41" i="4"/>
  <c r="J41" i="4"/>
  <c r="H41" i="4"/>
  <c r="F41" i="4"/>
  <c r="P41" i="4" s="1"/>
  <c r="N39" i="4"/>
  <c r="L39" i="4"/>
  <c r="J39" i="4"/>
  <c r="H39" i="4"/>
  <c r="F39" i="4"/>
  <c r="P39" i="4" s="1"/>
  <c r="N37" i="4"/>
  <c r="N40" i="4" s="1"/>
  <c r="L37" i="4"/>
  <c r="L40" i="4" s="1"/>
  <c r="J37" i="4"/>
  <c r="J40" i="4" s="1"/>
  <c r="H37" i="4"/>
  <c r="H40" i="4" s="1"/>
  <c r="F37" i="4"/>
  <c r="F40" i="4" s="1"/>
  <c r="P36" i="4"/>
  <c r="O35" i="4"/>
  <c r="M35" i="4"/>
  <c r="K35" i="4"/>
  <c r="I35" i="4"/>
  <c r="G35" i="4"/>
  <c r="O34" i="4"/>
  <c r="M34" i="4"/>
  <c r="K34" i="4"/>
  <c r="I34" i="4"/>
  <c r="G34" i="4"/>
  <c r="O33" i="4"/>
  <c r="M33" i="4"/>
  <c r="K33" i="4"/>
  <c r="I33" i="4"/>
  <c r="G33" i="4"/>
  <c r="O32" i="4"/>
  <c r="M32" i="4"/>
  <c r="K32" i="4"/>
  <c r="I32" i="4"/>
  <c r="G32" i="4"/>
  <c r="O31" i="4"/>
  <c r="M31" i="4"/>
  <c r="K31" i="4"/>
  <c r="I31" i="4"/>
  <c r="G31" i="4"/>
  <c r="O30" i="4"/>
  <c r="M30" i="4"/>
  <c r="K30" i="4"/>
  <c r="I30" i="4"/>
  <c r="G30" i="4"/>
  <c r="P28" i="4"/>
  <c r="N27" i="4"/>
  <c r="L27" i="4"/>
  <c r="J27" i="4"/>
  <c r="H27" i="4"/>
  <c r="F27" i="4"/>
  <c r="N26" i="4"/>
  <c r="L26" i="4"/>
  <c r="J26" i="4"/>
  <c r="H26" i="4"/>
  <c r="F26" i="4"/>
  <c r="N24" i="4"/>
  <c r="L24" i="4"/>
  <c r="J24" i="4"/>
  <c r="H24" i="4"/>
  <c r="F24" i="4"/>
  <c r="N23" i="4"/>
  <c r="L23" i="4"/>
  <c r="J23" i="4"/>
  <c r="H23" i="4"/>
  <c r="P23" i="4" s="1"/>
  <c r="F23" i="4"/>
  <c r="P20" i="4"/>
  <c r="P19" i="4"/>
  <c r="P16" i="4"/>
  <c r="N11" i="4"/>
  <c r="N3" i="4" s="1"/>
  <c r="N14" i="4" s="1"/>
  <c r="L11" i="4"/>
  <c r="J11" i="4"/>
  <c r="J3" i="4" s="1"/>
  <c r="H11" i="4"/>
  <c r="F11" i="4"/>
  <c r="F3" i="4" s="1"/>
  <c r="F14" i="4" s="1"/>
  <c r="O10" i="4"/>
  <c r="M10" i="4"/>
  <c r="K10" i="4"/>
  <c r="I10" i="4"/>
  <c r="G10" i="4"/>
  <c r="O9" i="4"/>
  <c r="M9" i="4"/>
  <c r="I9" i="4"/>
  <c r="G9" i="4"/>
  <c r="O8" i="4"/>
  <c r="M8" i="4"/>
  <c r="K8" i="4"/>
  <c r="I8" i="4"/>
  <c r="G8" i="4"/>
  <c r="O7" i="4"/>
  <c r="M7" i="4"/>
  <c r="K7" i="4"/>
  <c r="I7" i="4"/>
  <c r="O6" i="4"/>
  <c r="M6" i="4"/>
  <c r="K6" i="4"/>
  <c r="I6" i="4"/>
  <c r="G6" i="4"/>
  <c r="O5" i="4"/>
  <c r="M5" i="4"/>
  <c r="K5" i="4"/>
  <c r="I5" i="4"/>
  <c r="G5" i="4"/>
  <c r="O4" i="4"/>
  <c r="M4" i="4"/>
  <c r="K4" i="4"/>
  <c r="I4" i="4"/>
  <c r="G4" i="4"/>
  <c r="L3" i="4"/>
  <c r="L25" i="4" s="1"/>
  <c r="H3" i="4"/>
  <c r="H25" i="4" s="1"/>
  <c r="M11" i="4" l="1"/>
  <c r="L12" i="4" s="1"/>
  <c r="G11" i="4"/>
  <c r="F12" i="4" s="1"/>
  <c r="J18" i="4" s="1"/>
  <c r="I11" i="4"/>
  <c r="M37" i="4"/>
  <c r="O37" i="4"/>
  <c r="N43" i="4" s="1"/>
  <c r="N48" i="4" s="1"/>
  <c r="P34" i="4"/>
  <c r="K11" i="4"/>
  <c r="J12" i="4" s="1"/>
  <c r="H14" i="4"/>
  <c r="G37" i="4"/>
  <c r="P32" i="4"/>
  <c r="P35" i="4"/>
  <c r="L29" i="4"/>
  <c r="O11" i="4"/>
  <c r="P26" i="4"/>
  <c r="P27" i="4"/>
  <c r="I37" i="4"/>
  <c r="H38" i="4" s="1"/>
  <c r="H43" i="4" s="1"/>
  <c r="H48" i="4" s="1"/>
  <c r="P33" i="4"/>
  <c r="P40" i="4"/>
  <c r="K37" i="4"/>
  <c r="N12" i="4"/>
  <c r="J15" i="4"/>
  <c r="J13" i="4"/>
  <c r="J14" i="4"/>
  <c r="J25" i="4"/>
  <c r="J29" i="4" s="1"/>
  <c r="J17" i="4"/>
  <c r="H12" i="4"/>
  <c r="F38" i="4"/>
  <c r="F43" i="4"/>
  <c r="N38" i="4"/>
  <c r="J38" i="4"/>
  <c r="J43" i="4" s="1"/>
  <c r="J48" i="4" s="1"/>
  <c r="L13" i="4"/>
  <c r="L17" i="4" s="1"/>
  <c r="N13" i="4"/>
  <c r="F15" i="4"/>
  <c r="P24" i="4"/>
  <c r="H13" i="4"/>
  <c r="L14" i="4"/>
  <c r="H15" i="4"/>
  <c r="F25" i="4"/>
  <c r="P25" i="4" s="1"/>
  <c r="P29" i="4" s="1"/>
  <c r="N25" i="4"/>
  <c r="N29" i="4" s="1"/>
  <c r="H29" i="4"/>
  <c r="P31" i="4"/>
  <c r="L15" i="4"/>
  <c r="P30" i="4"/>
  <c r="F13" i="4"/>
  <c r="P13" i="4" s="1"/>
  <c r="N15" i="4"/>
  <c r="L38" i="4" l="1"/>
  <c r="L43" i="4" s="1"/>
  <c r="L48" i="4" s="1"/>
  <c r="P37" i="4"/>
  <c r="P14" i="4"/>
  <c r="J21" i="4"/>
  <c r="J22" i="4" s="1"/>
  <c r="J50" i="4" s="1"/>
  <c r="F48" i="4"/>
  <c r="H17" i="4"/>
  <c r="H22" i="4" s="1"/>
  <c r="H50" i="4" s="1"/>
  <c r="N17" i="4"/>
  <c r="P15" i="4"/>
  <c r="L18" i="4"/>
  <c r="L21" i="4" s="1"/>
  <c r="L22" i="4" s="1"/>
  <c r="F29" i="4"/>
  <c r="F17" i="4"/>
  <c r="F22" i="4" s="1"/>
  <c r="P12" i="4"/>
  <c r="P38" i="4"/>
  <c r="N18" i="4"/>
  <c r="N21" i="4" s="1"/>
  <c r="L50" i="4" l="1"/>
  <c r="P43" i="4"/>
  <c r="P48" i="4" s="1"/>
  <c r="N22" i="4"/>
  <c r="N50" i="4" s="1"/>
  <c r="P17" i="4"/>
  <c r="P22" i="4" s="1"/>
  <c r="P50" i="4" s="1"/>
  <c r="P18" i="4"/>
  <c r="P21" i="4" s="1"/>
  <c r="F50" i="4"/>
  <c r="F51" i="4" s="1"/>
  <c r="H51" i="4" s="1"/>
  <c r="J51" i="4" s="1"/>
  <c r="L51" i="4" s="1"/>
  <c r="N51" i="4" s="1"/>
  <c r="AE52" i="3" l="1"/>
  <c r="AE51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V42" i="3"/>
  <c r="T42" i="3"/>
  <c r="R42" i="3"/>
  <c r="J42" i="3"/>
  <c r="H42" i="3"/>
  <c r="F42" i="3"/>
  <c r="E11" i="3"/>
  <c r="AA11" i="3"/>
  <c r="E10" i="3"/>
  <c r="E9" i="3"/>
  <c r="M9" i="3"/>
  <c r="E8" i="3"/>
  <c r="E7" i="3"/>
  <c r="AA7" i="3"/>
  <c r="E6" i="3"/>
  <c r="E5" i="3"/>
  <c r="AC5" i="3"/>
  <c r="E14" i="3"/>
  <c r="E15" i="3"/>
  <c r="E16" i="3"/>
  <c r="L16" i="3"/>
  <c r="E37" i="3"/>
  <c r="E43" i="3"/>
  <c r="E42" i="3"/>
  <c r="AB42" i="3" s="1"/>
  <c r="E41" i="3"/>
  <c r="E40" i="3"/>
  <c r="J40" i="3" s="1"/>
  <c r="V40" i="3"/>
  <c r="AB42" i="2"/>
  <c r="Z42" i="2"/>
  <c r="X42" i="2"/>
  <c r="V42" i="2"/>
  <c r="T42" i="2"/>
  <c r="R42" i="2"/>
  <c r="P42" i="2"/>
  <c r="N42" i="2"/>
  <c r="L42" i="2"/>
  <c r="J42" i="2"/>
  <c r="H42" i="2"/>
  <c r="F42" i="2"/>
  <c r="AD42" i="2" s="1"/>
  <c r="AB40" i="2"/>
  <c r="Z40" i="2"/>
  <c r="X40" i="2"/>
  <c r="V40" i="2"/>
  <c r="T40" i="2"/>
  <c r="R40" i="2"/>
  <c r="P40" i="2"/>
  <c r="N40" i="2"/>
  <c r="L40" i="2"/>
  <c r="J40" i="2"/>
  <c r="H40" i="2"/>
  <c r="F40" i="2"/>
  <c r="AD40" i="2" s="1"/>
  <c r="E47" i="3"/>
  <c r="E46" i="3"/>
  <c r="E45" i="3"/>
  <c r="AB40" i="3"/>
  <c r="E36" i="3"/>
  <c r="E35" i="3"/>
  <c r="AC35" i="3"/>
  <c r="E34" i="3"/>
  <c r="AC34" i="3"/>
  <c r="E33" i="3"/>
  <c r="O33" i="3" s="1"/>
  <c r="AC33" i="3"/>
  <c r="E32" i="3"/>
  <c r="E31" i="3"/>
  <c r="AC31" i="3" s="1"/>
  <c r="E29" i="3"/>
  <c r="E28" i="3"/>
  <c r="Z28" i="3"/>
  <c r="E27" i="3"/>
  <c r="E26" i="3"/>
  <c r="E25" i="3"/>
  <c r="E24" i="3"/>
  <c r="E21" i="3"/>
  <c r="E20" i="3"/>
  <c r="E19" i="3"/>
  <c r="E17" i="3"/>
  <c r="E13" i="3"/>
  <c r="W10" i="3"/>
  <c r="AD52" i="3"/>
  <c r="AB48" i="3"/>
  <c r="Z48" i="3"/>
  <c r="X48" i="3"/>
  <c r="V48" i="3"/>
  <c r="T48" i="3"/>
  <c r="R48" i="3"/>
  <c r="P48" i="3"/>
  <c r="N48" i="3"/>
  <c r="L48" i="3"/>
  <c r="J48" i="3"/>
  <c r="H48" i="3"/>
  <c r="F48" i="3"/>
  <c r="AD47" i="3"/>
  <c r="AD46" i="3"/>
  <c r="AD45" i="3"/>
  <c r="AD43" i="3"/>
  <c r="Z40" i="3"/>
  <c r="R40" i="3"/>
  <c r="AB38" i="3"/>
  <c r="AB41" i="3"/>
  <c r="Z38" i="3"/>
  <c r="Z41" i="3"/>
  <c r="X38" i="3"/>
  <c r="X41" i="3" s="1"/>
  <c r="V38" i="3"/>
  <c r="V41" i="3"/>
  <c r="T38" i="3"/>
  <c r="T41" i="3"/>
  <c r="R38" i="3"/>
  <c r="R41" i="3" s="1"/>
  <c r="P38" i="3"/>
  <c r="P41" i="3"/>
  <c r="N38" i="3"/>
  <c r="N41" i="3"/>
  <c r="L38" i="3"/>
  <c r="L41" i="3" s="1"/>
  <c r="J38" i="3"/>
  <c r="J41" i="3"/>
  <c r="H38" i="3"/>
  <c r="H41" i="3"/>
  <c r="F38" i="3"/>
  <c r="F41" i="3" s="1"/>
  <c r="Y36" i="3"/>
  <c r="M36" i="3"/>
  <c r="M38" i="3" s="1"/>
  <c r="AA35" i="3"/>
  <c r="W35" i="3"/>
  <c r="S35" i="3"/>
  <c r="O35" i="3"/>
  <c r="K35" i="3"/>
  <c r="G35" i="3"/>
  <c r="AA34" i="3"/>
  <c r="W34" i="3"/>
  <c r="S34" i="3"/>
  <c r="O34" i="3"/>
  <c r="K34" i="3"/>
  <c r="G34" i="3"/>
  <c r="AA33" i="3"/>
  <c r="W33" i="3"/>
  <c r="S33" i="3"/>
  <c r="K33" i="3"/>
  <c r="G33" i="3"/>
  <c r="AC32" i="3"/>
  <c r="AA32" i="3"/>
  <c r="Y32" i="3"/>
  <c r="W32" i="3"/>
  <c r="U32" i="3"/>
  <c r="S32" i="3"/>
  <c r="Q32" i="3"/>
  <c r="O32" i="3"/>
  <c r="M32" i="3"/>
  <c r="K32" i="3"/>
  <c r="I32" i="3"/>
  <c r="G32" i="3"/>
  <c r="AA31" i="3"/>
  <c r="Y31" i="3"/>
  <c r="S31" i="3"/>
  <c r="Q31" i="3"/>
  <c r="K31" i="3"/>
  <c r="I31" i="3"/>
  <c r="AD29" i="3"/>
  <c r="AB28" i="3"/>
  <c r="X28" i="3"/>
  <c r="T28" i="3"/>
  <c r="P28" i="3"/>
  <c r="P30" i="3" s="1"/>
  <c r="L28" i="3"/>
  <c r="H28" i="3"/>
  <c r="AB27" i="3"/>
  <c r="Z27" i="3"/>
  <c r="X27" i="3"/>
  <c r="V27" i="3"/>
  <c r="T27" i="3"/>
  <c r="R27" i="3"/>
  <c r="P27" i="3"/>
  <c r="N27" i="3"/>
  <c r="L27" i="3"/>
  <c r="J27" i="3"/>
  <c r="AD27" i="3" s="1"/>
  <c r="H27" i="3"/>
  <c r="F27" i="3"/>
  <c r="AB25" i="3"/>
  <c r="Z25" i="3"/>
  <c r="X25" i="3"/>
  <c r="V25" i="3"/>
  <c r="T25" i="3"/>
  <c r="R25" i="3"/>
  <c r="P25" i="3"/>
  <c r="N25" i="3"/>
  <c r="L25" i="3"/>
  <c r="J25" i="3"/>
  <c r="AD25" i="3" s="1"/>
  <c r="H25" i="3"/>
  <c r="F25" i="3"/>
  <c r="AB24" i="3"/>
  <c r="Z24" i="3"/>
  <c r="X24" i="3"/>
  <c r="V24" i="3"/>
  <c r="T24" i="3"/>
  <c r="R24" i="3"/>
  <c r="P24" i="3"/>
  <c r="N24" i="3"/>
  <c r="L24" i="3"/>
  <c r="J24" i="3"/>
  <c r="J30" i="3" s="1"/>
  <c r="H24" i="3"/>
  <c r="F24" i="3"/>
  <c r="AD21" i="3"/>
  <c r="AD20" i="3"/>
  <c r="AD17" i="3"/>
  <c r="AB12" i="3"/>
  <c r="Z12" i="3"/>
  <c r="X12" i="3"/>
  <c r="V12" i="3"/>
  <c r="T12" i="3"/>
  <c r="R12" i="3"/>
  <c r="R4" i="3" s="1"/>
  <c r="P12" i="3"/>
  <c r="N12" i="3"/>
  <c r="L12" i="3"/>
  <c r="J12" i="3"/>
  <c r="H12" i="3"/>
  <c r="F12" i="3"/>
  <c r="F4" i="3" s="1"/>
  <c r="AA10" i="3"/>
  <c r="S10" i="3"/>
  <c r="K10" i="3"/>
  <c r="AC10" i="3"/>
  <c r="AA9" i="3"/>
  <c r="AA6" i="3"/>
  <c r="W6" i="3"/>
  <c r="S6" i="3"/>
  <c r="O6" i="3"/>
  <c r="K6" i="3"/>
  <c r="G6" i="3"/>
  <c r="AC6" i="3"/>
  <c r="O5" i="3"/>
  <c r="AB4" i="3"/>
  <c r="AB14" i="3" s="1"/>
  <c r="Z4" i="3"/>
  <c r="X4" i="3"/>
  <c r="X14" i="3" s="1"/>
  <c r="V4" i="3"/>
  <c r="T4" i="3"/>
  <c r="T14" i="3" s="1"/>
  <c r="P4" i="3"/>
  <c r="P14" i="3"/>
  <c r="N4" i="3"/>
  <c r="L4" i="3"/>
  <c r="L14" i="3" s="1"/>
  <c r="J4" i="3"/>
  <c r="J26" i="3" s="1"/>
  <c r="H4" i="3"/>
  <c r="H14" i="3"/>
  <c r="AB48" i="2"/>
  <c r="Z48" i="2"/>
  <c r="X48" i="2"/>
  <c r="V48" i="2"/>
  <c r="T48" i="2"/>
  <c r="R48" i="2"/>
  <c r="P48" i="2"/>
  <c r="N48" i="2"/>
  <c r="L48" i="2"/>
  <c r="J48" i="2"/>
  <c r="H48" i="2"/>
  <c r="F48" i="2"/>
  <c r="AD48" i="3"/>
  <c r="F40" i="3"/>
  <c r="N40" i="3"/>
  <c r="I33" i="3"/>
  <c r="M33" i="3"/>
  <c r="Q33" i="3"/>
  <c r="U33" i="3"/>
  <c r="Y33" i="3"/>
  <c r="I35" i="3"/>
  <c r="M35" i="3"/>
  <c r="Q35" i="3"/>
  <c r="U35" i="3"/>
  <c r="Y35" i="3"/>
  <c r="AD35" i="3" s="1"/>
  <c r="H40" i="3"/>
  <c r="L40" i="3"/>
  <c r="P40" i="3"/>
  <c r="T40" i="3"/>
  <c r="X40" i="3"/>
  <c r="U5" i="3"/>
  <c r="G10" i="3"/>
  <c r="O10" i="3"/>
  <c r="U7" i="3"/>
  <c r="AC7" i="3"/>
  <c r="U9" i="3"/>
  <c r="I11" i="3"/>
  <c r="P15" i="3"/>
  <c r="T16" i="3"/>
  <c r="I7" i="3"/>
  <c r="I9" i="3"/>
  <c r="Y9" i="3"/>
  <c r="Q11" i="3"/>
  <c r="AC11" i="3"/>
  <c r="T15" i="3"/>
  <c r="AB16" i="3"/>
  <c r="I6" i="3"/>
  <c r="M6" i="3"/>
  <c r="Q6" i="3"/>
  <c r="U6" i="3"/>
  <c r="Y6" i="3"/>
  <c r="K7" i="3"/>
  <c r="S7" i="3"/>
  <c r="Y8" i="3"/>
  <c r="K9" i="3"/>
  <c r="S9" i="3"/>
  <c r="I10" i="3"/>
  <c r="M10" i="3"/>
  <c r="Q10" i="3"/>
  <c r="U10" i="3"/>
  <c r="Y10" i="3"/>
  <c r="K11" i="3"/>
  <c r="S11" i="3"/>
  <c r="AB26" i="3"/>
  <c r="AB30" i="3"/>
  <c r="H26" i="3"/>
  <c r="H30" i="3" s="1"/>
  <c r="L26" i="3"/>
  <c r="L30" i="3" s="1"/>
  <c r="P26" i="3"/>
  <c r="T26" i="3"/>
  <c r="T30" i="3" s="1"/>
  <c r="X26" i="3"/>
  <c r="X30" i="3" s="1"/>
  <c r="AD43" i="2"/>
  <c r="AD52" i="2"/>
  <c r="AD47" i="2"/>
  <c r="AD46" i="2"/>
  <c r="AD45" i="2"/>
  <c r="AB25" i="2"/>
  <c r="Z25" i="2"/>
  <c r="Z30" i="2" s="1"/>
  <c r="X25" i="2"/>
  <c r="V25" i="2"/>
  <c r="T25" i="2"/>
  <c r="R25" i="2"/>
  <c r="P25" i="2"/>
  <c r="N25" i="2"/>
  <c r="N30" i="2" s="1"/>
  <c r="L25" i="2"/>
  <c r="J25" i="2"/>
  <c r="H25" i="2"/>
  <c r="F25" i="2"/>
  <c r="AB28" i="2"/>
  <c r="AB30" i="2" s="1"/>
  <c r="Z28" i="2"/>
  <c r="X28" i="2"/>
  <c r="V28" i="2"/>
  <c r="T28" i="2"/>
  <c r="R28" i="2"/>
  <c r="P28" i="2"/>
  <c r="N28" i="2"/>
  <c r="L28" i="2"/>
  <c r="J28" i="2"/>
  <c r="H28" i="2"/>
  <c r="AB27" i="2"/>
  <c r="Z27" i="2"/>
  <c r="X27" i="2"/>
  <c r="V27" i="2"/>
  <c r="T27" i="2"/>
  <c r="R27" i="2"/>
  <c r="P27" i="2"/>
  <c r="N27" i="2"/>
  <c r="L27" i="2"/>
  <c r="J27" i="2"/>
  <c r="H27" i="2"/>
  <c r="AB24" i="2"/>
  <c r="Z24" i="2"/>
  <c r="X24" i="2"/>
  <c r="V24" i="2"/>
  <c r="T24" i="2"/>
  <c r="R24" i="2"/>
  <c r="P24" i="2"/>
  <c r="N24" i="2"/>
  <c r="L24" i="2"/>
  <c r="J24" i="2"/>
  <c r="H24" i="2"/>
  <c r="F28" i="2"/>
  <c r="F27" i="2"/>
  <c r="F24" i="2"/>
  <c r="AD24" i="2"/>
  <c r="Y6" i="2"/>
  <c r="AA8" i="2"/>
  <c r="AC10" i="2"/>
  <c r="Q35" i="2"/>
  <c r="AC35" i="2"/>
  <c r="AA35" i="2"/>
  <c r="AD35" i="2" s="1"/>
  <c r="Y35" i="2"/>
  <c r="W35" i="2"/>
  <c r="U35" i="2"/>
  <c r="S35" i="2"/>
  <c r="O35" i="2"/>
  <c r="M35" i="2"/>
  <c r="K35" i="2"/>
  <c r="I35" i="2"/>
  <c r="G35" i="2"/>
  <c r="AB38" i="2"/>
  <c r="AB41" i="2"/>
  <c r="Z38" i="2"/>
  <c r="Z41" i="2" s="1"/>
  <c r="X38" i="2"/>
  <c r="X41" i="2"/>
  <c r="V38" i="2"/>
  <c r="V41" i="2"/>
  <c r="T38" i="2"/>
  <c r="T41" i="2" s="1"/>
  <c r="R38" i="2"/>
  <c r="R41" i="2"/>
  <c r="P38" i="2"/>
  <c r="P41" i="2"/>
  <c r="N38" i="2"/>
  <c r="N41" i="2" s="1"/>
  <c r="L38" i="2"/>
  <c r="L41" i="2"/>
  <c r="J38" i="2"/>
  <c r="J41" i="2"/>
  <c r="H38" i="2"/>
  <c r="H41" i="2" s="1"/>
  <c r="F38" i="2"/>
  <c r="F41" i="2"/>
  <c r="AD29" i="2"/>
  <c r="AC36" i="2"/>
  <c r="AD36" i="2" s="1"/>
  <c r="AC34" i="2"/>
  <c r="AC33" i="2"/>
  <c r="AC32" i="2"/>
  <c r="AC31" i="2"/>
  <c r="AA36" i="2"/>
  <c r="AA34" i="2"/>
  <c r="AD34" i="2" s="1"/>
  <c r="AA33" i="2"/>
  <c r="AA32" i="2"/>
  <c r="AA31" i="2"/>
  <c r="Y36" i="2"/>
  <c r="Y34" i="2"/>
  <c r="Y33" i="2"/>
  <c r="Y32" i="2"/>
  <c r="Y31" i="2"/>
  <c r="W36" i="2"/>
  <c r="W34" i="2"/>
  <c r="W33" i="2"/>
  <c r="W32" i="2"/>
  <c r="W38" i="2" s="1"/>
  <c r="W31" i="2"/>
  <c r="U36" i="2"/>
  <c r="U34" i="2"/>
  <c r="U33" i="2"/>
  <c r="U32" i="2"/>
  <c r="U31" i="2"/>
  <c r="U38" i="2" s="1"/>
  <c r="S36" i="2"/>
  <c r="S34" i="2"/>
  <c r="S33" i="2"/>
  <c r="S32" i="2"/>
  <c r="S31" i="2"/>
  <c r="S38" i="2" s="1"/>
  <c r="Q36" i="2"/>
  <c r="Q34" i="2"/>
  <c r="Q33" i="2"/>
  <c r="Q38" i="2" s="1"/>
  <c r="Q32" i="2"/>
  <c r="Q31" i="2"/>
  <c r="O36" i="2"/>
  <c r="O34" i="2"/>
  <c r="O33" i="2"/>
  <c r="O32" i="2"/>
  <c r="O31" i="2"/>
  <c r="M36" i="2"/>
  <c r="M34" i="2"/>
  <c r="M33" i="2"/>
  <c r="M32" i="2"/>
  <c r="M31" i="2"/>
  <c r="K36" i="2"/>
  <c r="K34" i="2"/>
  <c r="K33" i="2"/>
  <c r="K32" i="2"/>
  <c r="K31" i="2"/>
  <c r="K38" i="2" s="1"/>
  <c r="I36" i="2"/>
  <c r="I34" i="2"/>
  <c r="I33" i="2"/>
  <c r="I32" i="2"/>
  <c r="I38" i="2" s="1"/>
  <c r="I31" i="2"/>
  <c r="G36" i="2"/>
  <c r="G34" i="2"/>
  <c r="G33" i="2"/>
  <c r="G32" i="2"/>
  <c r="G38" i="2" s="1"/>
  <c r="F39" i="2" s="1"/>
  <c r="G31" i="2"/>
  <c r="AD21" i="2"/>
  <c r="AD20" i="2"/>
  <c r="AD17" i="2"/>
  <c r="AC6" i="2"/>
  <c r="AC5" i="2"/>
  <c r="AA9" i="2"/>
  <c r="AA5" i="2"/>
  <c r="AA12" i="2" s="1"/>
  <c r="Y10" i="2"/>
  <c r="Y5" i="2"/>
  <c r="W9" i="2"/>
  <c r="W5" i="2"/>
  <c r="U6" i="2"/>
  <c r="U5" i="2"/>
  <c r="S10" i="2"/>
  <c r="S5" i="2"/>
  <c r="Q6" i="2"/>
  <c r="Q5" i="2"/>
  <c r="O10" i="2"/>
  <c r="O5" i="2"/>
  <c r="M6" i="2"/>
  <c r="M5" i="2"/>
  <c r="K9" i="2"/>
  <c r="K5" i="2"/>
  <c r="K12" i="2" s="1"/>
  <c r="J13" i="2" s="1"/>
  <c r="I10" i="2"/>
  <c r="I5" i="2"/>
  <c r="AC11" i="2"/>
  <c r="AA10" i="2"/>
  <c r="AC9" i="2"/>
  <c r="AC7" i="2"/>
  <c r="G11" i="2"/>
  <c r="G9" i="2"/>
  <c r="G7" i="2"/>
  <c r="G5" i="2"/>
  <c r="F12" i="2"/>
  <c r="F4" i="2" s="1"/>
  <c r="AB12" i="2"/>
  <c r="AB4" i="2"/>
  <c r="Z12" i="2"/>
  <c r="Z4" i="2"/>
  <c r="X12" i="2"/>
  <c r="X4" i="2" s="1"/>
  <c r="V12" i="2"/>
  <c r="V4" i="2"/>
  <c r="T12" i="2"/>
  <c r="T4" i="2"/>
  <c r="T15" i="2"/>
  <c r="R12" i="2"/>
  <c r="R4" i="2" s="1"/>
  <c r="P12" i="2"/>
  <c r="P4" i="2"/>
  <c r="N12" i="2"/>
  <c r="N4" i="2" s="1"/>
  <c r="N14" i="2" s="1"/>
  <c r="L12" i="2"/>
  <c r="L4" i="2"/>
  <c r="L16" i="2" s="1"/>
  <c r="J12" i="2"/>
  <c r="J4" i="2"/>
  <c r="H12" i="2"/>
  <c r="H4" i="2"/>
  <c r="AD37" i="2"/>
  <c r="G6" i="2"/>
  <c r="AA6" i="2"/>
  <c r="G10" i="2"/>
  <c r="I6" i="2"/>
  <c r="M10" i="2"/>
  <c r="O6" i="2"/>
  <c r="Q10" i="2"/>
  <c r="S6" i="2"/>
  <c r="U10" i="2"/>
  <c r="I8" i="2"/>
  <c r="K7" i="2"/>
  <c r="K11" i="2"/>
  <c r="M8" i="2"/>
  <c r="O8" i="2"/>
  <c r="Q8" i="2"/>
  <c r="S8" i="2"/>
  <c r="U8" i="2"/>
  <c r="W7" i="2"/>
  <c r="W11" i="2"/>
  <c r="Y8" i="2"/>
  <c r="AA7" i="2"/>
  <c r="AA11" i="2"/>
  <c r="AC8" i="2"/>
  <c r="G8" i="2"/>
  <c r="I7" i="2"/>
  <c r="I9" i="2"/>
  <c r="I11" i="2"/>
  <c r="K6" i="2"/>
  <c r="K8" i="2"/>
  <c r="K10" i="2"/>
  <c r="M7" i="2"/>
  <c r="M12" i="2" s="1"/>
  <c r="M9" i="2"/>
  <c r="M11" i="2"/>
  <c r="O7" i="2"/>
  <c r="O12" i="2" s="1"/>
  <c r="O9" i="2"/>
  <c r="O11" i="2"/>
  <c r="Q7" i="2"/>
  <c r="Q9" i="2"/>
  <c r="Q11" i="2"/>
  <c r="S7" i="2"/>
  <c r="S12" i="2" s="1"/>
  <c r="S9" i="2"/>
  <c r="S11" i="2"/>
  <c r="U7" i="2"/>
  <c r="U9" i="2"/>
  <c r="U11" i="2"/>
  <c r="W6" i="2"/>
  <c r="W8" i="2"/>
  <c r="W10" i="2"/>
  <c r="Y7" i="2"/>
  <c r="Y12" i="2" s="1"/>
  <c r="Y9" i="2"/>
  <c r="Y11" i="2"/>
  <c r="G12" i="2"/>
  <c r="F13" i="2" s="1"/>
  <c r="R13" i="2"/>
  <c r="AD48" i="2"/>
  <c r="G31" i="3"/>
  <c r="M31" i="3"/>
  <c r="O31" i="3"/>
  <c r="U31" i="3"/>
  <c r="W31" i="3"/>
  <c r="I34" i="3"/>
  <c r="M34" i="3"/>
  <c r="Q34" i="3"/>
  <c r="U34" i="3"/>
  <c r="Y34" i="3"/>
  <c r="Y38" i="3" s="1"/>
  <c r="F28" i="3"/>
  <c r="J28" i="3"/>
  <c r="N28" i="3"/>
  <c r="R28" i="3"/>
  <c r="V28" i="3"/>
  <c r="P16" i="3"/>
  <c r="X16" i="3"/>
  <c r="Z16" i="3"/>
  <c r="T26" i="2"/>
  <c r="T30" i="2" s="1"/>
  <c r="T16" i="2"/>
  <c r="W11" i="3"/>
  <c r="O11" i="3"/>
  <c r="G11" i="3"/>
  <c r="W9" i="3"/>
  <c r="O9" i="3"/>
  <c r="G9" i="3"/>
  <c r="W7" i="3"/>
  <c r="O7" i="3"/>
  <c r="G7" i="3"/>
  <c r="Y11" i="3"/>
  <c r="M11" i="3"/>
  <c r="Q9" i="3"/>
  <c r="Q7" i="3"/>
  <c r="U11" i="3"/>
  <c r="AC9" i="3"/>
  <c r="Y7" i="3"/>
  <c r="M7" i="3"/>
  <c r="Y5" i="3"/>
  <c r="Q5" i="3"/>
  <c r="I5" i="3"/>
  <c r="K5" i="3"/>
  <c r="S5" i="3"/>
  <c r="AA5" i="3"/>
  <c r="J16" i="3"/>
  <c r="H16" i="3"/>
  <c r="N26" i="3"/>
  <c r="N30" i="3" s="1"/>
  <c r="Z26" i="3"/>
  <c r="Z30" i="3" s="1"/>
  <c r="H15" i="3"/>
  <c r="Z15" i="3"/>
  <c r="J15" i="3"/>
  <c r="X15" i="3"/>
  <c r="L15" i="3"/>
  <c r="AB15" i="3"/>
  <c r="Z14" i="3"/>
  <c r="E39" i="3"/>
  <c r="F44" i="2"/>
  <c r="AB26" i="2"/>
  <c r="AB16" i="2"/>
  <c r="N13" i="2"/>
  <c r="Z26" i="2"/>
  <c r="Z15" i="2"/>
  <c r="T14" i="2"/>
  <c r="L15" i="2"/>
  <c r="L26" i="2"/>
  <c r="R16" i="2"/>
  <c r="N26" i="2"/>
  <c r="V15" i="2"/>
  <c r="V14" i="2"/>
  <c r="V26" i="2"/>
  <c r="V30" i="2" s="1"/>
  <c r="V16" i="2"/>
  <c r="H26" i="2"/>
  <c r="H30" i="2" s="1"/>
  <c r="H16" i="2"/>
  <c r="H15" i="2"/>
  <c r="H14" i="2"/>
  <c r="P26" i="2"/>
  <c r="P16" i="2"/>
  <c r="P14" i="2"/>
  <c r="P15" i="2"/>
  <c r="F16" i="2"/>
  <c r="J14" i="2"/>
  <c r="Z16" i="2"/>
  <c r="Z14" i="2"/>
  <c r="AB14" i="2"/>
  <c r="AB15" i="2"/>
  <c r="M5" i="3"/>
  <c r="G5" i="3"/>
  <c r="W5" i="3"/>
  <c r="L13" i="2" l="1"/>
  <c r="P19" i="2"/>
  <c r="P22" i="2" s="1"/>
  <c r="N18" i="2"/>
  <c r="N23" i="2" s="1"/>
  <c r="X13" i="2"/>
  <c r="J15" i="2"/>
  <c r="J26" i="2"/>
  <c r="J30" i="2" s="1"/>
  <c r="L30" i="2"/>
  <c r="O12" i="3"/>
  <c r="J16" i="2"/>
  <c r="AD16" i="2" s="1"/>
  <c r="Q37" i="3"/>
  <c r="R14" i="2"/>
  <c r="R15" i="2"/>
  <c r="AC12" i="2"/>
  <c r="AD41" i="2"/>
  <c r="F16" i="3"/>
  <c r="F14" i="3"/>
  <c r="F15" i="3"/>
  <c r="F26" i="3"/>
  <c r="X39" i="3"/>
  <c r="J19" i="2"/>
  <c r="W12" i="2"/>
  <c r="R19" i="2"/>
  <c r="R22" i="2" s="1"/>
  <c r="R26" i="2"/>
  <c r="O38" i="2"/>
  <c r="AA38" i="2"/>
  <c r="AD32" i="2"/>
  <c r="V16" i="3"/>
  <c r="V14" i="3"/>
  <c r="V26" i="3"/>
  <c r="V30" i="3" s="1"/>
  <c r="V15" i="3"/>
  <c r="AD41" i="3"/>
  <c r="AD33" i="3"/>
  <c r="W36" i="3"/>
  <c r="W38" i="3" s="1"/>
  <c r="K36" i="3"/>
  <c r="K38" i="3" s="1"/>
  <c r="U36" i="3"/>
  <c r="I36" i="3"/>
  <c r="S36" i="3"/>
  <c r="S38" i="3" s="1"/>
  <c r="G36" i="3"/>
  <c r="G38" i="3" s="1"/>
  <c r="AC36" i="3"/>
  <c r="Q36" i="3"/>
  <c r="AA36" i="3"/>
  <c r="AA38" i="3" s="1"/>
  <c r="O36" i="3"/>
  <c r="T39" i="2"/>
  <c r="T44" i="2"/>
  <c r="T49" i="2" s="1"/>
  <c r="AD32" i="3"/>
  <c r="AA8" i="3"/>
  <c r="G8" i="3"/>
  <c r="S8" i="3"/>
  <c r="S12" i="3" s="1"/>
  <c r="O8" i="3"/>
  <c r="I8" i="3"/>
  <c r="I12" i="3" s="1"/>
  <c r="K8" i="3"/>
  <c r="K12" i="3" s="1"/>
  <c r="M8" i="3"/>
  <c r="M12" i="3" s="1"/>
  <c r="AC8" i="3"/>
  <c r="AC12" i="3" s="1"/>
  <c r="AB13" i="3" s="1"/>
  <c r="AB18" i="3" s="1"/>
  <c r="Q8" i="3"/>
  <c r="Q12" i="3" s="1"/>
  <c r="W8" i="3"/>
  <c r="U8" i="3"/>
  <c r="U12" i="3" s="1"/>
  <c r="W12" i="3"/>
  <c r="V39" i="2"/>
  <c r="V44" i="2" s="1"/>
  <c r="V49" i="2" s="1"/>
  <c r="U38" i="3"/>
  <c r="AD34" i="3"/>
  <c r="AC37" i="3"/>
  <c r="AD37" i="3" s="1"/>
  <c r="AD31" i="3"/>
  <c r="G12" i="3"/>
  <c r="R18" i="2"/>
  <c r="R23" i="2" s="1"/>
  <c r="X26" i="2"/>
  <c r="X30" i="2" s="1"/>
  <c r="X16" i="2"/>
  <c r="X14" i="2"/>
  <c r="X15" i="2"/>
  <c r="AD25" i="2"/>
  <c r="R26" i="3"/>
  <c r="R30" i="3" s="1"/>
  <c r="R14" i="3"/>
  <c r="R16" i="3"/>
  <c r="R15" i="3"/>
  <c r="N19" i="2"/>
  <c r="N22" i="2" s="1"/>
  <c r="V19" i="2"/>
  <c r="V22" i="2" s="1"/>
  <c r="H39" i="2"/>
  <c r="H44" i="2" s="1"/>
  <c r="H49" i="2" s="1"/>
  <c r="I38" i="3"/>
  <c r="I12" i="2"/>
  <c r="P39" i="2"/>
  <c r="P44" i="2"/>
  <c r="AD28" i="2"/>
  <c r="R30" i="2"/>
  <c r="AD27" i="2"/>
  <c r="AD40" i="3"/>
  <c r="Z13" i="2"/>
  <c r="Z18" i="2" s="1"/>
  <c r="Y38" i="2"/>
  <c r="AD33" i="2"/>
  <c r="O38" i="3"/>
  <c r="Y12" i="3"/>
  <c r="F26" i="2"/>
  <c r="F15" i="2"/>
  <c r="AD15" i="2" s="1"/>
  <c r="F14" i="2"/>
  <c r="Q12" i="2"/>
  <c r="P30" i="2"/>
  <c r="R39" i="2"/>
  <c r="R44" i="2" s="1"/>
  <c r="R49" i="2" s="1"/>
  <c r="AA12" i="3"/>
  <c r="Z13" i="3" s="1"/>
  <c r="Z18" i="3" s="1"/>
  <c r="AD28" i="3"/>
  <c r="N15" i="2"/>
  <c r="N16" i="2"/>
  <c r="U12" i="2"/>
  <c r="J39" i="2"/>
  <c r="J44" i="2"/>
  <c r="J49" i="2" s="1"/>
  <c r="M38" i="2"/>
  <c r="N14" i="3"/>
  <c r="N15" i="3"/>
  <c r="N16" i="3"/>
  <c r="AD24" i="3"/>
  <c r="L14" i="2"/>
  <c r="J14" i="3"/>
  <c r="F39" i="3"/>
  <c r="V39" i="3"/>
  <c r="N39" i="3"/>
  <c r="L39" i="3"/>
  <c r="L44" i="3" s="1"/>
  <c r="L49" i="3" s="1"/>
  <c r="AC38" i="2"/>
  <c r="L42" i="3"/>
  <c r="X42" i="3"/>
  <c r="X44" i="3" s="1"/>
  <c r="X49" i="3" s="1"/>
  <c r="N42" i="3"/>
  <c r="AD42" i="3" s="1"/>
  <c r="Z42" i="3"/>
  <c r="AD31" i="2"/>
  <c r="AD38" i="2" s="1"/>
  <c r="P42" i="3"/>
  <c r="R44" i="3" l="1"/>
  <c r="R49" i="3" s="1"/>
  <c r="R39" i="3"/>
  <c r="R13" i="3"/>
  <c r="R18" i="3" s="1"/>
  <c r="V19" i="3"/>
  <c r="V22" i="3" s="1"/>
  <c r="J13" i="3"/>
  <c r="J18" i="3" s="1"/>
  <c r="T13" i="3"/>
  <c r="T18" i="3" s="1"/>
  <c r="H13" i="3"/>
  <c r="H18" i="3" s="1"/>
  <c r="L19" i="3"/>
  <c r="L22" i="3" s="1"/>
  <c r="X44" i="2"/>
  <c r="X49" i="2" s="1"/>
  <c r="X39" i="2"/>
  <c r="T44" i="3"/>
  <c r="T49" i="3" s="1"/>
  <c r="L39" i="2"/>
  <c r="AD39" i="2" s="1"/>
  <c r="AD44" i="2" s="1"/>
  <c r="AD49" i="2" s="1"/>
  <c r="P13" i="2"/>
  <c r="P18" i="2" s="1"/>
  <c r="P23" i="2" s="1"/>
  <c r="H13" i="2"/>
  <c r="L19" i="2"/>
  <c r="L22" i="2" s="1"/>
  <c r="AC38" i="3"/>
  <c r="P13" i="3"/>
  <c r="P18" i="3" s="1"/>
  <c r="T19" i="3"/>
  <c r="T22" i="3" s="1"/>
  <c r="Z39" i="2"/>
  <c r="Z44" i="2"/>
  <c r="Z49" i="2" s="1"/>
  <c r="AD14" i="3"/>
  <c r="X18" i="2"/>
  <c r="N39" i="2"/>
  <c r="N44" i="2" s="1"/>
  <c r="N49" i="2" s="1"/>
  <c r="N51" i="2" s="1"/>
  <c r="AD16" i="3"/>
  <c r="AD30" i="3"/>
  <c r="AD14" i="2"/>
  <c r="F18" i="2"/>
  <c r="F23" i="2" s="1"/>
  <c r="T39" i="3"/>
  <c r="L13" i="3"/>
  <c r="L18" i="3" s="1"/>
  <c r="P19" i="3"/>
  <c r="P22" i="3" s="1"/>
  <c r="R51" i="2"/>
  <c r="V13" i="3"/>
  <c r="V18" i="3" s="1"/>
  <c r="Q38" i="3"/>
  <c r="AB39" i="2"/>
  <c r="AB44" i="2" s="1"/>
  <c r="AB49" i="2" s="1"/>
  <c r="P49" i="2"/>
  <c r="AD36" i="3"/>
  <c r="V44" i="3"/>
  <c r="V49" i="3" s="1"/>
  <c r="V13" i="2"/>
  <c r="V18" i="2" s="1"/>
  <c r="V23" i="2" s="1"/>
  <c r="V51" i="2" s="1"/>
  <c r="F30" i="3"/>
  <c r="AD26" i="3"/>
  <c r="N13" i="3"/>
  <c r="N18" i="3" s="1"/>
  <c r="R19" i="3"/>
  <c r="R22" i="3" s="1"/>
  <c r="L18" i="2"/>
  <c r="L23" i="2" s="1"/>
  <c r="Z39" i="3"/>
  <c r="Z44" i="3" s="1"/>
  <c r="Z49" i="3" s="1"/>
  <c r="T13" i="2"/>
  <c r="T18" i="2" s="1"/>
  <c r="F30" i="2"/>
  <c r="F49" i="2" s="1"/>
  <c r="AD26" i="2"/>
  <c r="AD30" i="2" s="1"/>
  <c r="J44" i="3"/>
  <c r="J49" i="3" s="1"/>
  <c r="H19" i="3"/>
  <c r="H22" i="3" s="1"/>
  <c r="AB13" i="2"/>
  <c r="AB18" i="2" s="1"/>
  <c r="X13" i="3"/>
  <c r="X18" i="3" s="1"/>
  <c r="J18" i="2"/>
  <c r="J23" i="2" s="1"/>
  <c r="J51" i="2" s="1"/>
  <c r="F13" i="3"/>
  <c r="J19" i="3" s="1"/>
  <c r="J22" i="3" s="1"/>
  <c r="J39" i="3"/>
  <c r="H39" i="3"/>
  <c r="N44" i="3"/>
  <c r="N49" i="3" s="1"/>
  <c r="AD38" i="3"/>
  <c r="F44" i="3"/>
  <c r="F49" i="3" s="1"/>
  <c r="J22" i="2"/>
  <c r="AD15" i="3"/>
  <c r="AB19" i="2"/>
  <c r="AB22" i="2" s="1"/>
  <c r="AD39" i="3" l="1"/>
  <c r="AD44" i="3" s="1"/>
  <c r="AD49" i="3" s="1"/>
  <c r="P51" i="2"/>
  <c r="J23" i="3"/>
  <c r="J51" i="3" s="1"/>
  <c r="Z19" i="2"/>
  <c r="Z22" i="2" s="1"/>
  <c r="Z23" i="2" s="1"/>
  <c r="Z51" i="2" s="1"/>
  <c r="P23" i="3"/>
  <c r="L44" i="2"/>
  <c r="L49" i="2" s="1"/>
  <c r="L51" i="2" s="1"/>
  <c r="N19" i="3"/>
  <c r="N22" i="3" s="1"/>
  <c r="AB39" i="3"/>
  <c r="AB44" i="3" s="1"/>
  <c r="AB49" i="3" s="1"/>
  <c r="AB19" i="3"/>
  <c r="AB22" i="3" s="1"/>
  <c r="AB23" i="3" s="1"/>
  <c r="L23" i="3"/>
  <c r="L51" i="3" s="1"/>
  <c r="H23" i="3"/>
  <c r="T23" i="2"/>
  <c r="T51" i="2" s="1"/>
  <c r="H18" i="2"/>
  <c r="H23" i="2" s="1"/>
  <c r="H51" i="2" s="1"/>
  <c r="AD13" i="2"/>
  <c r="AD18" i="2" s="1"/>
  <c r="H44" i="3"/>
  <c r="H49" i="3" s="1"/>
  <c r="T23" i="3"/>
  <c r="T51" i="3" s="1"/>
  <c r="R23" i="3"/>
  <c r="R51" i="3" s="1"/>
  <c r="X23" i="3"/>
  <c r="X51" i="3" s="1"/>
  <c r="P39" i="3"/>
  <c r="P44" i="3"/>
  <c r="P49" i="3" s="1"/>
  <c r="N23" i="3"/>
  <c r="N51" i="3" s="1"/>
  <c r="V23" i="3"/>
  <c r="V51" i="3" s="1"/>
  <c r="AB23" i="2"/>
  <c r="AB51" i="2" s="1"/>
  <c r="X19" i="2"/>
  <c r="X22" i="2" s="1"/>
  <c r="X23" i="2" s="1"/>
  <c r="X51" i="2" s="1"/>
  <c r="Z19" i="3"/>
  <c r="Z22" i="3" s="1"/>
  <c r="Z23" i="3" s="1"/>
  <c r="Z51" i="3" s="1"/>
  <c r="F51" i="2"/>
  <c r="F52" i="2" s="1"/>
  <c r="H52" i="2" s="1"/>
  <c r="J52" i="2" s="1"/>
  <c r="T19" i="2"/>
  <c r="T22" i="2" s="1"/>
  <c r="X19" i="3"/>
  <c r="X22" i="3" s="1"/>
  <c r="AD13" i="3"/>
  <c r="AD18" i="3" s="1"/>
  <c r="F18" i="3"/>
  <c r="F19" i="3"/>
  <c r="AB51" i="3" l="1"/>
  <c r="P51" i="3"/>
  <c r="L52" i="2"/>
  <c r="N52" i="2" s="1"/>
  <c r="P52" i="2" s="1"/>
  <c r="R52" i="2" s="1"/>
  <c r="T52" i="2" s="1"/>
  <c r="V52" i="2" s="1"/>
  <c r="X52" i="2" s="1"/>
  <c r="Z52" i="2" s="1"/>
  <c r="AB52" i="2" s="1"/>
  <c r="F52" i="3" s="1"/>
  <c r="AD19" i="2"/>
  <c r="AD22" i="2" s="1"/>
  <c r="AD23" i="2" s="1"/>
  <c r="AD51" i="2" s="1"/>
  <c r="H51" i="3"/>
  <c r="AD19" i="3"/>
  <c r="AD22" i="3" s="1"/>
  <c r="AD23" i="3" s="1"/>
  <c r="AD51" i="3" s="1"/>
  <c r="F22" i="3"/>
  <c r="F23" i="3"/>
  <c r="F51" i="3" s="1"/>
  <c r="H52" i="3" l="1"/>
  <c r="J52" i="3" s="1"/>
  <c r="L52" i="3" s="1"/>
  <c r="N52" i="3" s="1"/>
  <c r="P52" i="3" s="1"/>
  <c r="R52" i="3" s="1"/>
  <c r="T52" i="3" s="1"/>
  <c r="V52" i="3" s="1"/>
  <c r="X52" i="3" s="1"/>
  <c r="Z52" i="3" s="1"/>
  <c r="AB52" i="3" s="1"/>
</calcChain>
</file>

<file path=xl/comments1.xml><?xml version="1.0" encoding="utf-8"?>
<comments xmlns="http://schemas.openxmlformats.org/spreadsheetml/2006/main">
  <authors>
    <author>FINE_User</author>
  </authors>
  <commentList>
    <comment ref="J4" authorId="0" shapeId="0">
      <text>
        <r>
          <rPr>
            <sz val="10"/>
            <color indexed="81"/>
            <rFont val="ＭＳ Ｐゴシック"/>
            <family val="3"/>
            <charset val="128"/>
          </rPr>
          <t>介護度ごとに利用者数を入力</t>
        </r>
      </text>
    </comment>
    <comment ref="E7" authorId="0" shapeId="0">
      <text>
        <r>
          <rPr>
            <sz val="10"/>
            <color indexed="81"/>
            <rFont val="ＭＳ Ｐゴシック"/>
            <family val="3"/>
            <charset val="128"/>
          </rPr>
          <t>数式の参考：
単価（単位数×日×１単位の単価）
　（単位：円）</t>
        </r>
      </text>
    </comment>
    <comment ref="F30" authorId="0" shapeId="0">
      <text>
        <r>
          <rPr>
            <sz val="11"/>
            <color indexed="81"/>
            <rFont val="ＭＳ Ｐゴシック"/>
            <family val="3"/>
            <charset val="128"/>
          </rPr>
          <t>職員数を記入</t>
        </r>
      </text>
    </comment>
    <comment ref="P51" authorId="0" shapeId="0">
      <text>
        <r>
          <rPr>
            <sz val="11"/>
            <color indexed="81"/>
            <rFont val="ＭＳ Ｐゴシック"/>
            <family val="3"/>
            <charset val="128"/>
          </rPr>
          <t>翌年度の累計に反映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A3" authorId="0" shapeId="0">
      <text>
        <r>
          <rPr>
            <sz val="12"/>
            <color indexed="81"/>
            <rFont val="ＭＳ Ｐゴシック"/>
            <family val="3"/>
            <charset val="128"/>
          </rPr>
          <t>項目や数式等は参考ですので，作成しやすいように変更してください。</t>
        </r>
      </text>
    </commen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数式の参考：単価（単位数×日×１単位の単価）（単位：円）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利用者数</t>
        </r>
      </text>
    </comment>
  </commentList>
</comments>
</file>

<file path=xl/comments3.xml><?xml version="1.0" encoding="utf-8"?>
<comments xmlns="http://schemas.openxmlformats.org/spreadsheetml/2006/main">
  <authors>
    <author>FINE_User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数式の参考：単価（単位数×日×１単位の単価）（単位：円）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利用者数</t>
        </r>
      </text>
    </comment>
  </commentList>
</comments>
</file>

<file path=xl/sharedStrings.xml><?xml version="1.0" encoding="utf-8"?>
<sst xmlns="http://schemas.openxmlformats.org/spreadsheetml/2006/main" count="196" uniqueCount="76">
  <si>
    <t>区　　　　分</t>
  </si>
  <si>
    <t>人件費</t>
  </si>
  <si>
    <t>社会保険料</t>
  </si>
  <si>
    <t>合　    計</t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</si>
  <si>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</si>
  <si>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</si>
  <si>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</si>
  <si>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</si>
  <si>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</si>
  <si>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</si>
  <si>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</si>
  <si>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</si>
  <si>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</si>
  <si>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</si>
  <si>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</si>
  <si>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</si>
  <si>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</si>
  <si>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摘　　  要</t>
    <phoneticPr fontId="2"/>
  </si>
  <si>
    <t>収　入　の　部</t>
    <rPh sb="0" eb="1">
      <t>オサム</t>
    </rPh>
    <rPh sb="2" eb="3">
      <t>イリ</t>
    </rPh>
    <rPh sb="6" eb="7">
      <t>ブ</t>
    </rPh>
    <phoneticPr fontId="2"/>
  </si>
  <si>
    <t>運営費</t>
    <phoneticPr fontId="2"/>
  </si>
  <si>
    <t>支　出　の　部</t>
    <rPh sb="0" eb="1">
      <t>ササ</t>
    </rPh>
    <rPh sb="2" eb="3">
      <t>デ</t>
    </rPh>
    <rPh sb="6" eb="7">
      <t>ブ</t>
    </rPh>
    <phoneticPr fontId="2"/>
  </si>
  <si>
    <t>事務管理費</t>
    <rPh sb="0" eb="2">
      <t>ジム</t>
    </rPh>
    <rPh sb="2" eb="5">
      <t>カンリヒ</t>
    </rPh>
    <phoneticPr fontId="2"/>
  </si>
  <si>
    <t>車両管理費</t>
    <rPh sb="0" eb="2">
      <t>シャリョウ</t>
    </rPh>
    <rPh sb="2" eb="5">
      <t>カンリヒ</t>
    </rPh>
    <phoneticPr fontId="2"/>
  </si>
  <si>
    <t>交通費</t>
    <rPh sb="0" eb="3">
      <t>コウツウヒ</t>
    </rPh>
    <phoneticPr fontId="2"/>
  </si>
  <si>
    <t>月　　次</t>
    <rPh sb="0" eb="1">
      <t>ツキ</t>
    </rPh>
    <rPh sb="3" eb="4">
      <t>ツギ</t>
    </rPh>
    <phoneticPr fontId="2"/>
  </si>
  <si>
    <t>累　　計</t>
    <rPh sb="0" eb="1">
      <t>ルイ</t>
    </rPh>
    <rPh sb="3" eb="4">
      <t>ケイ</t>
    </rPh>
    <phoneticPr fontId="2"/>
  </si>
  <si>
    <t xml:space="preserve"> </t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</si>
  <si>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</si>
  <si>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</si>
  <si>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</si>
  <si>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</si>
  <si>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</si>
  <si>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算出根拠</t>
    <rPh sb="0" eb="2">
      <t>サンシュツ</t>
    </rPh>
    <rPh sb="2" eb="4">
      <t>コンキョ</t>
    </rPh>
    <phoneticPr fontId="2"/>
  </si>
  <si>
    <t>管理者</t>
    <rPh sb="0" eb="3">
      <t>カンリシャ</t>
    </rPh>
    <phoneticPr fontId="2"/>
  </si>
  <si>
    <t>給与等</t>
    <rPh sb="0" eb="2">
      <t>キュウヨ</t>
    </rPh>
    <rPh sb="2" eb="3">
      <t>トウ</t>
    </rPh>
    <phoneticPr fontId="2"/>
  </si>
  <si>
    <t>光熱水費</t>
    <rPh sb="0" eb="4">
      <t>コウネツスイヒ</t>
    </rPh>
    <phoneticPr fontId="2"/>
  </si>
  <si>
    <t>利用者数</t>
    <rPh sb="0" eb="3">
      <t>リヨウシャ</t>
    </rPh>
    <rPh sb="3" eb="4">
      <t>スウ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</si>
  <si>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</si>
  <si>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</si>
  <si>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保守・修繕費</t>
    <rPh sb="0" eb="2">
      <t>ホシュ</t>
    </rPh>
    <rPh sb="3" eb="6">
      <t>シュウゼンヒ</t>
    </rPh>
    <phoneticPr fontId="2"/>
  </si>
  <si>
    <t>小    計</t>
  </si>
  <si>
    <t>小  　計</t>
  </si>
  <si>
    <t>利用者負担</t>
    <rPh sb="3" eb="5">
      <t>フタン</t>
    </rPh>
    <phoneticPr fontId="2"/>
  </si>
  <si>
    <t>介護報酬</t>
    <rPh sb="0" eb="2">
      <t>カイゴ</t>
    </rPh>
    <rPh sb="2" eb="4">
      <t>ホウシュウ</t>
    </rPh>
    <phoneticPr fontId="2"/>
  </si>
  <si>
    <t>合　計</t>
    <rPh sb="0" eb="1">
      <t>アイ</t>
    </rPh>
    <rPh sb="2" eb="3">
      <t>ケイ</t>
    </rPh>
    <phoneticPr fontId="2"/>
  </si>
  <si>
    <t>内　訳</t>
    <rPh sb="0" eb="1">
      <t>ナイ</t>
    </rPh>
    <rPh sb="2" eb="3">
      <t>ヤク</t>
    </rPh>
    <phoneticPr fontId="2"/>
  </si>
  <si>
    <t>収支</t>
    <rPh sb="0" eb="2">
      <t>シュウシ</t>
    </rPh>
    <phoneticPr fontId="2"/>
  </si>
  <si>
    <t>介護報酬</t>
    <rPh sb="2" eb="4">
      <t>ホウシュウ</t>
    </rPh>
    <phoneticPr fontId="2"/>
  </si>
  <si>
    <t>小　計</t>
    <phoneticPr fontId="2"/>
  </si>
  <si>
    <t>国保連</t>
    <rPh sb="0" eb="3">
      <t>コクホレン</t>
    </rPh>
    <phoneticPr fontId="2"/>
  </si>
  <si>
    <t>合　計</t>
    <phoneticPr fontId="2"/>
  </si>
  <si>
    <t>1割負担</t>
    <rPh sb="1" eb="2">
      <t>ワリ</t>
    </rPh>
    <rPh sb="2" eb="4">
      <t>フタン</t>
    </rPh>
    <phoneticPr fontId="2"/>
  </si>
  <si>
    <t>介護職員</t>
    <rPh sb="0" eb="2">
      <t>カイゴ</t>
    </rPh>
    <rPh sb="2" eb="4">
      <t>ショクイン</t>
    </rPh>
    <phoneticPr fontId="2"/>
  </si>
  <si>
    <t>その他経費</t>
    <rPh sb="3" eb="5">
      <t>ケイヒ</t>
    </rPh>
    <phoneticPr fontId="2"/>
  </si>
  <si>
    <t>小　計</t>
    <rPh sb="0" eb="1">
      <t>ショウ</t>
    </rPh>
    <rPh sb="2" eb="3">
      <t>ケイ</t>
    </rPh>
    <phoneticPr fontId="2"/>
  </si>
  <si>
    <t>賞与</t>
    <rPh sb="0" eb="2">
      <t>ショウヨ</t>
    </rPh>
    <phoneticPr fontId="2"/>
  </si>
  <si>
    <t>借入元金償還金</t>
    <rPh sb="0" eb="2">
      <t>カリイレ</t>
    </rPh>
    <rPh sb="2" eb="4">
      <t>ガンキン</t>
    </rPh>
    <rPh sb="4" eb="6">
      <t>ショウカン</t>
    </rPh>
    <rPh sb="6" eb="7">
      <t>キン</t>
    </rPh>
    <phoneticPr fontId="2"/>
  </si>
  <si>
    <t>支払利息</t>
    <rPh sb="0" eb="2">
      <t>シハライ</t>
    </rPh>
    <rPh sb="2" eb="4">
      <t>リソク</t>
    </rPh>
    <phoneticPr fontId="2"/>
  </si>
  <si>
    <t>福利厚生費</t>
    <rPh sb="0" eb="2">
      <t>フクリ</t>
    </rPh>
    <rPh sb="2" eb="5">
      <t>コウセイヒ</t>
    </rPh>
    <phoneticPr fontId="2"/>
  </si>
  <si>
    <t>9割</t>
    <rPh sb="1" eb="2">
      <t>ワリ</t>
    </rPh>
    <phoneticPr fontId="2"/>
  </si>
  <si>
    <t>夜勤手当</t>
    <rPh sb="0" eb="2">
      <t>ヤキン</t>
    </rPh>
    <rPh sb="2" eb="4">
      <t>テアテ</t>
    </rPh>
    <phoneticPr fontId="2"/>
  </si>
  <si>
    <t>看護職員</t>
    <rPh sb="0" eb="2">
      <t>カンゴ</t>
    </rPh>
    <rPh sb="2" eb="4">
      <t>ショクイン</t>
    </rPh>
    <phoneticPr fontId="2"/>
  </si>
  <si>
    <t xml:space="preserve"> (単位：千円）</t>
    <phoneticPr fontId="2"/>
  </si>
  <si>
    <t>提携先委託料</t>
    <rPh sb="0" eb="2">
      <t>テイケイ</t>
    </rPh>
    <rPh sb="2" eb="3">
      <t>サキ</t>
    </rPh>
    <rPh sb="3" eb="6">
      <t>イタクリョウ</t>
    </rPh>
    <phoneticPr fontId="2"/>
  </si>
  <si>
    <t>【小規模多機能型居宅介護】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</si>
  <si>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</si>
  <si>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【小規模多機能型居宅介護】</t>
    <rPh sb="1" eb="4">
      <t>ショウキボ</t>
    </rPh>
    <rPh sb="4" eb="8">
      <t>タキノウガタ</t>
    </rPh>
    <rPh sb="8" eb="10">
      <t>キョタク</t>
    </rPh>
    <rPh sb="10" eb="12">
      <t>カイゴ</t>
    </rPh>
    <phoneticPr fontId="2"/>
  </si>
  <si>
    <t>事業収支予算書（１年目）</t>
    <rPh sb="2" eb="4">
      <t>シュウシ</t>
    </rPh>
    <rPh sb="9" eb="11">
      <t>ネンメ</t>
    </rPh>
    <phoneticPr fontId="2"/>
  </si>
  <si>
    <t>事業収支予算書（２年目）</t>
    <rPh sb="2" eb="4">
      <t>シュウシ</t>
    </rPh>
    <rPh sb="9" eb="11">
      <t>ネンメ</t>
    </rPh>
    <phoneticPr fontId="2"/>
  </si>
  <si>
    <t xml:space="preserve"> (単位：千円）</t>
    <phoneticPr fontId="2"/>
  </si>
  <si>
    <t>…</t>
    <phoneticPr fontId="2"/>
  </si>
  <si>
    <t>摘　　  要</t>
    <phoneticPr fontId="2"/>
  </si>
  <si>
    <t>小　計</t>
    <phoneticPr fontId="2"/>
  </si>
  <si>
    <t>小　計</t>
    <phoneticPr fontId="2"/>
  </si>
  <si>
    <t>オペレーター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</si>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</sst>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;&quot;&quot;"/>
    <numFmt numFmtId="177" formatCode="#,##0;&quot;△ &quot;#,##0;&quot;-&quot;"/>
    <numFmt numFmtId="178" formatCode="#,##0\ ;&quot;△ &quot;#,##0\ ;&quot;-&quot;\ "/>
    <numFmt numFmtId="179" formatCode="0.0%;&quot;△&quot;0.0%;&quot;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medium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double">
        <color indexed="8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8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8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medium">
        <color indexed="8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8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8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8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178" fontId="5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7" fontId="3" fillId="0" borderId="26" xfId="1" applyNumberFormat="1" applyFont="1" applyBorder="1" applyAlignment="1">
      <alignment horizontal="center" vertical="center"/>
    </xf>
    <xf numFmtId="177" fontId="3" fillId="0" borderId="2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24" xfId="1" applyNumberFormat="1" applyFont="1" applyBorder="1" applyAlignment="1">
      <alignment horizontal="center" vertical="center"/>
    </xf>
    <xf numFmtId="178" fontId="7" fillId="0" borderId="28" xfId="0" applyNumberFormat="1" applyFont="1" applyBorder="1" applyAlignment="1">
      <alignment horizontal="center" vertical="center"/>
    </xf>
    <xf numFmtId="178" fontId="7" fillId="0" borderId="29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8" fontId="3" fillId="0" borderId="31" xfId="0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center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33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7" fillId="0" borderId="35" xfId="0" applyNumberFormat="1" applyFont="1" applyBorder="1" applyAlignment="1">
      <alignment horizontal="center" vertical="center"/>
    </xf>
    <xf numFmtId="178" fontId="7" fillId="0" borderId="36" xfId="0" applyNumberFormat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shrinkToFit="1"/>
    </xf>
    <xf numFmtId="176" fontId="7" fillId="0" borderId="29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8" fontId="7" fillId="0" borderId="43" xfId="0" applyNumberFormat="1" applyFont="1" applyBorder="1" applyAlignment="1">
      <alignment horizontal="center" vertical="center"/>
    </xf>
    <xf numFmtId="178" fontId="7" fillId="0" borderId="39" xfId="0" applyNumberFormat="1" applyFont="1" applyBorder="1" applyAlignment="1">
      <alignment horizontal="center" vertical="center"/>
    </xf>
    <xf numFmtId="178" fontId="7" fillId="0" borderId="40" xfId="0" applyNumberFormat="1" applyFont="1" applyBorder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7" fillId="0" borderId="45" xfId="0" applyNumberFormat="1" applyFont="1" applyBorder="1" applyAlignment="1">
      <alignment horizontal="center" vertical="center"/>
    </xf>
    <xf numFmtId="178" fontId="7" fillId="0" borderId="46" xfId="0" applyNumberFormat="1" applyFont="1" applyBorder="1" applyAlignment="1">
      <alignment horizontal="center" vertical="center"/>
    </xf>
    <xf numFmtId="178" fontId="7" fillId="0" borderId="47" xfId="0" applyNumberFormat="1" applyFont="1" applyBorder="1" applyAlignment="1">
      <alignment horizontal="center" vertical="center"/>
    </xf>
    <xf numFmtId="178" fontId="7" fillId="0" borderId="48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8" fontId="7" fillId="0" borderId="49" xfId="0" applyNumberFormat="1" applyFont="1" applyBorder="1" applyAlignment="1">
      <alignment horizontal="center" vertical="center"/>
    </xf>
    <xf numFmtId="178" fontId="7" fillId="0" borderId="50" xfId="0" applyNumberFormat="1" applyFont="1" applyBorder="1" applyAlignment="1">
      <alignment horizontal="center" vertical="center" wrapText="1"/>
    </xf>
    <xf numFmtId="178" fontId="7" fillId="0" borderId="51" xfId="0" applyNumberFormat="1" applyFont="1" applyBorder="1" applyAlignment="1">
      <alignment horizontal="center" vertical="center"/>
    </xf>
    <xf numFmtId="178" fontId="7" fillId="0" borderId="52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vertical="center" shrinkToFit="1"/>
    </xf>
    <xf numFmtId="176" fontId="7" fillId="0" borderId="29" xfId="0" applyNumberFormat="1" applyFont="1" applyBorder="1" applyAlignment="1">
      <alignment vertical="center" shrinkToFit="1"/>
    </xf>
    <xf numFmtId="176" fontId="7" fillId="0" borderId="42" xfId="0" applyNumberFormat="1" applyFont="1" applyBorder="1" applyAlignment="1">
      <alignment vertical="center" shrinkToFit="1"/>
    </xf>
    <xf numFmtId="178" fontId="3" fillId="0" borderId="0" xfId="0" applyNumberFormat="1" applyFont="1" applyAlignment="1">
      <alignment horizontal="center" vertical="center"/>
    </xf>
    <xf numFmtId="178" fontId="3" fillId="0" borderId="53" xfId="0" applyNumberFormat="1" applyFont="1" applyBorder="1" applyAlignment="1">
      <alignment vertical="center"/>
    </xf>
    <xf numFmtId="179" fontId="7" fillId="0" borderId="39" xfId="0" applyNumberFormat="1" applyFont="1" applyBorder="1" applyAlignment="1">
      <alignment horizontal="center" vertical="center" shrinkToFit="1"/>
    </xf>
    <xf numFmtId="178" fontId="7" fillId="0" borderId="54" xfId="0" applyNumberFormat="1" applyFont="1" applyBorder="1" applyAlignment="1">
      <alignment horizontal="center" vertical="center" wrapText="1"/>
    </xf>
    <xf numFmtId="178" fontId="7" fillId="0" borderId="55" xfId="0" applyNumberFormat="1" applyFont="1" applyBorder="1" applyAlignment="1">
      <alignment horizontal="center" vertical="center" wrapText="1"/>
    </xf>
    <xf numFmtId="178" fontId="7" fillId="0" borderId="56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45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49" xfId="0" applyNumberFormat="1" applyFont="1" applyBorder="1" applyAlignment="1">
      <alignment horizontal="center" vertical="center"/>
    </xf>
    <xf numFmtId="176" fontId="7" fillId="0" borderId="50" xfId="0" applyNumberFormat="1" applyFont="1" applyBorder="1" applyAlignment="1">
      <alignment horizontal="center" vertical="center" wrapText="1"/>
    </xf>
    <xf numFmtId="176" fontId="7" fillId="0" borderId="51" xfId="0" applyNumberFormat="1" applyFont="1" applyBorder="1" applyAlignment="1">
      <alignment horizontal="center" vertical="center"/>
    </xf>
    <xf numFmtId="176" fontId="7" fillId="0" borderId="5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6" fontId="7" fillId="0" borderId="29" xfId="1" applyNumberFormat="1" applyFont="1" applyFill="1" applyBorder="1" applyAlignment="1">
      <alignment horizontal="center" vertical="center" shrinkToFit="1"/>
    </xf>
    <xf numFmtId="177" fontId="3" fillId="0" borderId="21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53" xfId="0" applyNumberFormat="1" applyFont="1" applyFill="1" applyBorder="1" applyAlignment="1">
      <alignment vertical="center"/>
    </xf>
    <xf numFmtId="178" fontId="7" fillId="0" borderId="35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178" fontId="3" fillId="0" borderId="86" xfId="0" applyNumberFormat="1" applyFont="1" applyBorder="1" applyAlignment="1">
      <alignment horizontal="right" vertical="center"/>
    </xf>
    <xf numFmtId="178" fontId="3" fillId="0" borderId="87" xfId="0" applyNumberFormat="1" applyFont="1" applyBorder="1" applyAlignment="1">
      <alignment horizontal="right" vertical="center"/>
    </xf>
    <xf numFmtId="178" fontId="3" fillId="0" borderId="141" xfId="0" applyNumberFormat="1" applyFont="1" applyBorder="1" applyAlignment="1">
      <alignment horizontal="center" vertical="center"/>
    </xf>
    <xf numFmtId="178" fontId="3" fillId="0" borderId="142" xfId="0" applyNumberFormat="1" applyFont="1" applyBorder="1" applyAlignment="1">
      <alignment horizontal="center" vertical="center"/>
    </xf>
    <xf numFmtId="178" fontId="3" fillId="0" borderId="143" xfId="0" applyNumberFormat="1" applyFont="1" applyBorder="1" applyAlignment="1">
      <alignment horizontal="center" vertical="center"/>
    </xf>
    <xf numFmtId="178" fontId="3" fillId="0" borderId="98" xfId="0" applyNumberFormat="1" applyFont="1" applyBorder="1" applyAlignment="1">
      <alignment horizontal="right" vertical="center"/>
    </xf>
    <xf numFmtId="178" fontId="3" fillId="0" borderId="9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137" xfId="0" applyNumberFormat="1" applyFont="1" applyBorder="1" applyAlignment="1">
      <alignment horizontal="center" vertical="center" textRotation="255"/>
    </xf>
    <xf numFmtId="178" fontId="3" fillId="0" borderId="138" xfId="0" applyNumberFormat="1" applyFont="1" applyBorder="1" applyAlignment="1">
      <alignment horizontal="center" vertical="center" textRotation="255"/>
    </xf>
    <xf numFmtId="178" fontId="3" fillId="0" borderId="139" xfId="0" applyNumberFormat="1" applyFont="1" applyBorder="1" applyAlignment="1">
      <alignment horizontal="center" vertical="center"/>
    </xf>
    <xf numFmtId="178" fontId="3" fillId="0" borderId="140" xfId="0" applyNumberFormat="1" applyFont="1" applyBorder="1" applyAlignment="1">
      <alignment horizontal="center" vertical="center"/>
    </xf>
    <xf numFmtId="178" fontId="3" fillId="0" borderId="87" xfId="0" applyNumberFormat="1" applyFont="1" applyBorder="1" applyAlignment="1">
      <alignment horizontal="center" vertical="center"/>
    </xf>
    <xf numFmtId="178" fontId="3" fillId="0" borderId="96" xfId="0" applyNumberFormat="1" applyFont="1" applyBorder="1" applyAlignment="1">
      <alignment horizontal="right" vertical="center"/>
    </xf>
    <xf numFmtId="178" fontId="3" fillId="0" borderId="97" xfId="0" applyNumberFormat="1" applyFont="1" applyBorder="1" applyAlignment="1">
      <alignment horizontal="right" vertical="center"/>
    </xf>
    <xf numFmtId="178" fontId="3" fillId="0" borderId="88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center" vertical="center"/>
    </xf>
    <xf numFmtId="178" fontId="3" fillId="0" borderId="110" xfId="0" applyNumberFormat="1" applyFont="1" applyBorder="1" applyAlignment="1">
      <alignment horizontal="center" vertical="center"/>
    </xf>
    <xf numFmtId="178" fontId="3" fillId="0" borderId="161" xfId="0" applyNumberFormat="1" applyFont="1" applyBorder="1" applyAlignment="1">
      <alignment horizontal="center" vertical="center"/>
    </xf>
    <xf numFmtId="178" fontId="3" fillId="0" borderId="168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center" vertical="center"/>
    </xf>
    <xf numFmtId="178" fontId="3" fillId="0" borderId="83" xfId="0" applyNumberFormat="1" applyFont="1" applyBorder="1" applyAlignment="1">
      <alignment horizontal="center" vertical="center"/>
    </xf>
    <xf numFmtId="178" fontId="3" fillId="0" borderId="101" xfId="0" applyNumberFormat="1" applyFont="1" applyBorder="1" applyAlignment="1">
      <alignment horizontal="right" vertical="center"/>
    </xf>
    <xf numFmtId="178" fontId="3" fillId="0" borderId="91" xfId="0" applyNumberFormat="1" applyFont="1" applyBorder="1" applyAlignment="1">
      <alignment horizontal="right" vertical="center"/>
    </xf>
    <xf numFmtId="178" fontId="3" fillId="0" borderId="90" xfId="0" applyNumberFormat="1" applyFont="1" applyBorder="1" applyAlignment="1">
      <alignment horizontal="right" vertical="center"/>
    </xf>
    <xf numFmtId="178" fontId="3" fillId="0" borderId="166" xfId="0" applyNumberFormat="1" applyFont="1" applyBorder="1" applyAlignment="1">
      <alignment horizontal="right" vertical="center"/>
    </xf>
    <xf numFmtId="178" fontId="3" fillId="0" borderId="150" xfId="0" applyNumberFormat="1" applyFont="1" applyBorder="1" applyAlignment="1">
      <alignment horizontal="center" vertical="center" textRotation="255"/>
    </xf>
    <xf numFmtId="178" fontId="3" fillId="0" borderId="149" xfId="0" applyNumberFormat="1" applyFont="1" applyBorder="1" applyAlignment="1">
      <alignment horizontal="center" vertical="center" textRotation="255"/>
    </xf>
    <xf numFmtId="178" fontId="3" fillId="0" borderId="151" xfId="0" applyNumberFormat="1" applyFont="1" applyBorder="1" applyAlignment="1">
      <alignment horizontal="center" vertical="center" textRotation="255"/>
    </xf>
    <xf numFmtId="178" fontId="3" fillId="0" borderId="104" xfId="0" applyNumberFormat="1" applyFont="1" applyBorder="1" applyAlignment="1">
      <alignment horizontal="center" vertical="center" textRotation="255"/>
    </xf>
    <xf numFmtId="178" fontId="3" fillId="0" borderId="105" xfId="0" applyNumberFormat="1" applyFont="1" applyBorder="1" applyAlignment="1">
      <alignment horizontal="center" vertical="center" textRotation="255"/>
    </xf>
    <xf numFmtId="178" fontId="3" fillId="0" borderId="106" xfId="0" applyNumberFormat="1" applyFont="1" applyBorder="1" applyAlignment="1">
      <alignment horizontal="center" vertical="center" textRotation="255"/>
    </xf>
    <xf numFmtId="178" fontId="7" fillId="0" borderId="73" xfId="0" applyNumberFormat="1" applyFont="1" applyBorder="1" applyAlignment="1">
      <alignment horizontal="center" vertical="center" wrapText="1"/>
    </xf>
    <xf numFmtId="178" fontId="7" fillId="0" borderId="44" xfId="0" applyNumberFormat="1" applyFont="1" applyBorder="1" applyAlignment="1">
      <alignment horizontal="center" vertical="center" wrapText="1"/>
    </xf>
    <xf numFmtId="178" fontId="3" fillId="0" borderId="64" xfId="0" applyNumberFormat="1" applyFont="1" applyBorder="1" applyAlignment="1">
      <alignment vertical="center"/>
    </xf>
    <xf numFmtId="178" fontId="3" fillId="0" borderId="71" xfId="0" applyNumberFormat="1" applyFont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8" fontId="7" fillId="0" borderId="155" xfId="0" applyNumberFormat="1" applyFont="1" applyBorder="1" applyAlignment="1">
      <alignment horizontal="center" vertical="center"/>
    </xf>
    <xf numFmtId="178" fontId="7" fillId="0" borderId="75" xfId="0" applyNumberFormat="1" applyFont="1" applyBorder="1" applyAlignment="1">
      <alignment horizontal="center" vertical="center"/>
    </xf>
    <xf numFmtId="178" fontId="3" fillId="0" borderId="93" xfId="0" applyNumberFormat="1" applyFont="1" applyBorder="1" applyAlignment="1">
      <alignment vertical="center"/>
    </xf>
    <xf numFmtId="178" fontId="3" fillId="0" borderId="94" xfId="0" applyNumberFormat="1" applyFont="1" applyBorder="1" applyAlignment="1">
      <alignment vertical="center"/>
    </xf>
    <xf numFmtId="178" fontId="3" fillId="0" borderId="126" xfId="0" applyNumberFormat="1" applyFont="1" applyBorder="1" applyAlignment="1">
      <alignment vertical="center"/>
    </xf>
    <xf numFmtId="178" fontId="3" fillId="0" borderId="167" xfId="0" applyNumberFormat="1" applyFont="1" applyBorder="1" applyAlignment="1">
      <alignment vertical="center"/>
    </xf>
    <xf numFmtId="178" fontId="3" fillId="0" borderId="157" xfId="0" applyNumberFormat="1" applyFont="1" applyBorder="1" applyAlignment="1">
      <alignment horizontal="center" vertical="center" textRotation="255" wrapText="1"/>
    </xf>
    <xf numFmtId="178" fontId="3" fillId="0" borderId="158" xfId="0" applyNumberFormat="1" applyFont="1" applyBorder="1" applyAlignment="1">
      <alignment horizontal="center" vertical="center" textRotation="255"/>
    </xf>
    <xf numFmtId="178" fontId="3" fillId="0" borderId="159" xfId="0" applyNumberFormat="1" applyFont="1" applyBorder="1" applyAlignment="1">
      <alignment horizontal="center" vertical="center" textRotation="255"/>
    </xf>
    <xf numFmtId="178" fontId="7" fillId="0" borderId="153" xfId="0" applyNumberFormat="1" applyFont="1" applyBorder="1" applyAlignment="1">
      <alignment horizontal="center" vertical="center"/>
    </xf>
    <xf numFmtId="178" fontId="7" fillId="0" borderId="154" xfId="0" applyNumberFormat="1" applyFont="1" applyBorder="1" applyAlignment="1">
      <alignment horizontal="center" vertical="center"/>
    </xf>
    <xf numFmtId="178" fontId="3" fillId="0" borderId="102" xfId="0" applyNumberFormat="1" applyFont="1" applyBorder="1" applyAlignment="1">
      <alignment vertical="center"/>
    </xf>
    <xf numFmtId="178" fontId="3" fillId="0" borderId="103" xfId="0" applyNumberFormat="1" applyFont="1" applyBorder="1" applyAlignment="1">
      <alignment vertical="center"/>
    </xf>
    <xf numFmtId="178" fontId="3" fillId="0" borderId="118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7" fillId="0" borderId="156" xfId="0" applyNumberFormat="1" applyFont="1" applyBorder="1" applyAlignment="1">
      <alignment horizontal="center" vertical="center"/>
    </xf>
    <xf numFmtId="178" fontId="7" fillId="0" borderId="21" xfId="0" applyNumberFormat="1" applyFont="1" applyBorder="1" applyAlignment="1">
      <alignment horizontal="center" vertical="center"/>
    </xf>
    <xf numFmtId="178" fontId="3" fillId="0" borderId="81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8" fontId="3" fillId="0" borderId="58" xfId="0" applyNumberFormat="1" applyFont="1" applyBorder="1" applyAlignment="1">
      <alignment vertical="center"/>
    </xf>
    <xf numFmtId="178" fontId="3" fillId="0" borderId="57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8" fontId="3" fillId="0" borderId="60" xfId="0" applyNumberFormat="1" applyFont="1" applyBorder="1" applyAlignment="1">
      <alignment vertical="center"/>
    </xf>
    <xf numFmtId="178" fontId="3" fillId="0" borderId="40" xfId="0" applyNumberFormat="1" applyFont="1" applyBorder="1" applyAlignment="1">
      <alignment vertical="center"/>
    </xf>
    <xf numFmtId="178" fontId="3" fillId="0" borderId="152" xfId="0" applyNumberFormat="1" applyFont="1" applyBorder="1" applyAlignment="1">
      <alignment horizontal="center" vertical="center"/>
    </xf>
    <xf numFmtId="178" fontId="3" fillId="0" borderId="47" xfId="0" applyNumberFormat="1" applyFont="1" applyBorder="1" applyAlignment="1">
      <alignment horizontal="center" vertical="center"/>
    </xf>
    <xf numFmtId="178" fontId="3" fillId="0" borderId="160" xfId="0" applyNumberFormat="1" applyFont="1" applyBorder="1" applyAlignment="1">
      <alignment horizontal="right" vertical="center"/>
    </xf>
    <xf numFmtId="178" fontId="3" fillId="0" borderId="123" xfId="0" applyNumberFormat="1" applyFont="1" applyBorder="1" applyAlignment="1">
      <alignment horizontal="right" vertical="center"/>
    </xf>
    <xf numFmtId="178" fontId="3" fillId="0" borderId="122" xfId="0" applyNumberFormat="1" applyFont="1" applyBorder="1" applyAlignment="1">
      <alignment horizontal="right" vertical="center"/>
    </xf>
    <xf numFmtId="178" fontId="7" fillId="0" borderId="60" xfId="0" applyNumberFormat="1" applyFont="1" applyBorder="1" applyAlignment="1">
      <alignment horizontal="center" vertical="center"/>
    </xf>
    <xf numFmtId="178" fontId="7" fillId="0" borderId="70" xfId="0" applyNumberFormat="1" applyFont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7" fillId="0" borderId="67" xfId="0" applyNumberFormat="1" applyFont="1" applyBorder="1" applyAlignment="1">
      <alignment horizontal="center" vertical="center"/>
    </xf>
    <xf numFmtId="178" fontId="7" fillId="0" borderId="68" xfId="0" applyNumberFormat="1" applyFont="1" applyBorder="1" applyAlignment="1">
      <alignment horizontal="center" vertical="center"/>
    </xf>
    <xf numFmtId="178" fontId="7" fillId="0" borderId="72" xfId="0" applyNumberFormat="1" applyFont="1" applyBorder="1" applyAlignment="1">
      <alignment horizontal="center" vertical="center"/>
    </xf>
    <xf numFmtId="178" fontId="7" fillId="0" borderId="64" xfId="0" applyNumberFormat="1" applyFont="1" applyBorder="1" applyAlignment="1">
      <alignment horizontal="center" vertical="center"/>
    </xf>
    <xf numFmtId="178" fontId="7" fillId="0" borderId="80" xfId="0" applyNumberFormat="1" applyFont="1" applyBorder="1" applyAlignment="1">
      <alignment horizontal="center" vertical="center"/>
    </xf>
    <xf numFmtId="178" fontId="3" fillId="0" borderId="73" xfId="0" applyNumberFormat="1" applyFont="1" applyBorder="1" applyAlignment="1">
      <alignment horizontal="center" vertical="center"/>
    </xf>
    <xf numFmtId="178" fontId="3" fillId="0" borderId="44" xfId="0" applyNumberFormat="1" applyFont="1" applyBorder="1" applyAlignment="1">
      <alignment horizontal="center" vertical="center"/>
    </xf>
    <xf numFmtId="178" fontId="3" fillId="0" borderId="100" xfId="0" applyNumberFormat="1" applyFont="1" applyBorder="1" applyAlignment="1">
      <alignment horizontal="right" vertical="center"/>
    </xf>
    <xf numFmtId="178" fontId="3" fillId="0" borderId="66" xfId="0" applyNumberFormat="1" applyFont="1" applyBorder="1" applyAlignment="1">
      <alignment horizontal="right" vertical="center"/>
    </xf>
    <xf numFmtId="178" fontId="3" fillId="0" borderId="65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center" vertical="center"/>
    </xf>
    <xf numFmtId="178" fontId="3" fillId="0" borderId="79" xfId="0" applyNumberFormat="1" applyFont="1" applyBorder="1" applyAlignment="1">
      <alignment horizontal="center" vertical="center"/>
    </xf>
    <xf numFmtId="178" fontId="3" fillId="0" borderId="59" xfId="0" applyNumberFormat="1" applyFont="1" applyBorder="1" applyAlignment="1">
      <alignment vertical="center"/>
    </xf>
    <xf numFmtId="178" fontId="3" fillId="0" borderId="89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8" fontId="3" fillId="0" borderId="38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horizontal="center" vertical="center" textRotation="255"/>
    </xf>
    <xf numFmtId="178" fontId="3" fillId="0" borderId="11" xfId="0" applyNumberFormat="1" applyFont="1" applyBorder="1" applyAlignment="1">
      <alignment horizontal="center" vertical="center" textRotation="255"/>
    </xf>
    <xf numFmtId="178" fontId="3" fillId="0" borderId="92" xfId="0" applyNumberFormat="1" applyFont="1" applyBorder="1" applyAlignment="1">
      <alignment horizontal="center" vertical="center" textRotation="255"/>
    </xf>
    <xf numFmtId="178" fontId="7" fillId="0" borderId="89" xfId="0" applyNumberFormat="1" applyFont="1" applyBorder="1" applyAlignment="1">
      <alignment horizontal="center" vertical="center"/>
    </xf>
    <xf numFmtId="178" fontId="7" fillId="0" borderId="95" xfId="0" applyNumberFormat="1" applyFont="1" applyBorder="1" applyAlignment="1">
      <alignment horizontal="center" vertical="center"/>
    </xf>
    <xf numFmtId="178" fontId="3" fillId="0" borderId="107" xfId="0" applyNumberFormat="1" applyFont="1" applyBorder="1" applyAlignment="1">
      <alignment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27" xfId="0" applyNumberFormat="1" applyFont="1" applyBorder="1" applyAlignment="1">
      <alignment vertical="center"/>
    </xf>
    <xf numFmtId="178" fontId="3" fillId="0" borderId="80" xfId="0" applyNumberFormat="1" applyFont="1" applyBorder="1" applyAlignment="1">
      <alignment vertical="center"/>
    </xf>
    <xf numFmtId="178" fontId="7" fillId="0" borderId="76" xfId="0" applyNumberFormat="1" applyFont="1" applyBorder="1" applyAlignment="1">
      <alignment horizontal="center" vertical="center"/>
    </xf>
    <xf numFmtId="178" fontId="7" fillId="0" borderId="77" xfId="0" applyNumberFormat="1" applyFont="1" applyBorder="1" applyAlignment="1">
      <alignment horizontal="center" vertical="center"/>
    </xf>
    <xf numFmtId="178" fontId="3" fillId="0" borderId="124" xfId="0" applyNumberFormat="1" applyFont="1" applyBorder="1" applyAlignment="1">
      <alignment vertical="center"/>
    </xf>
    <xf numFmtId="178" fontId="3" fillId="0" borderId="125" xfId="0" applyNumberFormat="1" applyFont="1" applyBorder="1" applyAlignment="1">
      <alignment vertical="center"/>
    </xf>
    <xf numFmtId="178" fontId="3" fillId="0" borderId="147" xfId="0" applyNumberFormat="1" applyFont="1" applyBorder="1" applyAlignment="1">
      <alignment vertical="center"/>
    </xf>
    <xf numFmtId="178" fontId="3" fillId="0" borderId="117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178" fontId="7" fillId="0" borderId="74" xfId="0" applyNumberFormat="1" applyFont="1" applyBorder="1" applyAlignment="1">
      <alignment horizontal="center" vertical="center"/>
    </xf>
    <xf numFmtId="178" fontId="3" fillId="0" borderId="121" xfId="0" applyNumberFormat="1" applyFont="1" applyBorder="1" applyAlignment="1">
      <alignment horizontal="right" vertical="center"/>
    </xf>
    <xf numFmtId="178" fontId="3" fillId="0" borderId="136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center" vertical="center"/>
    </xf>
    <xf numFmtId="178" fontId="3" fillId="0" borderId="75" xfId="0" applyNumberFormat="1" applyFont="1" applyBorder="1" applyAlignment="1">
      <alignment horizontal="center" vertical="center"/>
    </xf>
    <xf numFmtId="178" fontId="3" fillId="0" borderId="131" xfId="0" applyNumberFormat="1" applyFont="1" applyBorder="1" applyAlignment="1">
      <alignment vertical="center"/>
    </xf>
    <xf numFmtId="178" fontId="3" fillId="0" borderId="68" xfId="0" applyNumberFormat="1" applyFont="1" applyBorder="1" applyAlignment="1">
      <alignment vertical="center"/>
    </xf>
    <xf numFmtId="178" fontId="3" fillId="0" borderId="116" xfId="0" applyNumberFormat="1" applyFont="1" applyBorder="1" applyAlignment="1">
      <alignment vertical="center"/>
    </xf>
    <xf numFmtId="178" fontId="3" fillId="0" borderId="37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3" fillId="0" borderId="53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8" fontId="3" fillId="0" borderId="128" xfId="0" applyNumberFormat="1" applyFont="1" applyBorder="1" applyAlignment="1">
      <alignment vertical="center"/>
    </xf>
    <xf numFmtId="178" fontId="3" fillId="0" borderId="129" xfId="0" applyNumberFormat="1" applyFont="1" applyBorder="1" applyAlignment="1">
      <alignment vertical="center"/>
    </xf>
    <xf numFmtId="178" fontId="3" fillId="0" borderId="130" xfId="0" applyNumberFormat="1" applyFont="1" applyBorder="1" applyAlignment="1">
      <alignment vertical="center"/>
    </xf>
    <xf numFmtId="178" fontId="3" fillId="0" borderId="77" xfId="0" applyNumberFormat="1" applyFont="1" applyBorder="1" applyAlignment="1">
      <alignment vertical="center"/>
    </xf>
    <xf numFmtId="178" fontId="3" fillId="0" borderId="120" xfId="0" applyNumberFormat="1" applyFont="1" applyBorder="1" applyAlignment="1">
      <alignment horizontal="center" vertical="center"/>
    </xf>
    <xf numFmtId="178" fontId="3" fillId="0" borderId="136" xfId="0" applyNumberFormat="1" applyFont="1" applyBorder="1" applyAlignment="1">
      <alignment horizontal="center" vertical="center"/>
    </xf>
    <xf numFmtId="178" fontId="3" fillId="0" borderId="120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61" xfId="0" applyNumberFormat="1" applyFont="1" applyBorder="1" applyAlignment="1">
      <alignment horizontal="center" vertical="center"/>
    </xf>
    <xf numFmtId="178" fontId="3" fillId="0" borderId="62" xfId="0" applyNumberFormat="1" applyFont="1" applyBorder="1" applyAlignment="1">
      <alignment horizontal="center" vertical="center"/>
    </xf>
    <xf numFmtId="178" fontId="3" fillId="0" borderId="63" xfId="0" applyNumberFormat="1" applyFont="1" applyBorder="1" applyAlignment="1">
      <alignment horizontal="center" vertical="center"/>
    </xf>
    <xf numFmtId="178" fontId="7" fillId="0" borderId="72" xfId="0" applyNumberFormat="1" applyFont="1" applyFill="1" applyBorder="1" applyAlignment="1">
      <alignment horizontal="center" vertical="center"/>
    </xf>
    <xf numFmtId="178" fontId="7" fillId="0" borderId="21" xfId="0" applyNumberFormat="1" applyFont="1" applyFill="1" applyBorder="1" applyAlignment="1">
      <alignment horizontal="center" vertical="center"/>
    </xf>
    <xf numFmtId="178" fontId="3" fillId="0" borderId="13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19" xfId="0" applyNumberFormat="1" applyFont="1" applyBorder="1" applyAlignment="1">
      <alignment horizontal="center" vertical="center" textRotation="255"/>
    </xf>
    <xf numFmtId="178" fontId="3" fillId="0" borderId="144" xfId="0" applyNumberFormat="1" applyFont="1" applyBorder="1" applyAlignment="1">
      <alignment horizontal="center" vertical="center"/>
    </xf>
    <xf numFmtId="178" fontId="3" fillId="0" borderId="132" xfId="0" applyNumberFormat="1" applyFont="1" applyBorder="1" applyAlignment="1">
      <alignment horizontal="center" vertical="center"/>
    </xf>
    <xf numFmtId="178" fontId="3" fillId="0" borderId="145" xfId="0" applyNumberFormat="1" applyFont="1" applyBorder="1" applyAlignment="1">
      <alignment horizontal="center" vertical="center"/>
    </xf>
    <xf numFmtId="178" fontId="3" fillId="0" borderId="146" xfId="0" applyNumberFormat="1" applyFont="1" applyBorder="1" applyAlignment="1">
      <alignment horizontal="center" vertical="center"/>
    </xf>
    <xf numFmtId="177" fontId="3" fillId="0" borderId="135" xfId="1" applyNumberFormat="1" applyFont="1" applyBorder="1" applyAlignment="1">
      <alignment horizontal="center" vertical="center"/>
    </xf>
    <xf numFmtId="177" fontId="3" fillId="0" borderId="132" xfId="1" applyNumberFormat="1" applyFont="1" applyBorder="1" applyAlignment="1">
      <alignment horizontal="center" vertical="center"/>
    </xf>
    <xf numFmtId="178" fontId="3" fillId="0" borderId="148" xfId="0" applyNumberFormat="1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178" fontId="3" fillId="0" borderId="162" xfId="0" applyNumberFormat="1" applyFont="1" applyBorder="1" applyAlignment="1">
      <alignment horizontal="center" vertical="center"/>
    </xf>
    <xf numFmtId="178" fontId="3" fillId="0" borderId="163" xfId="0" applyNumberFormat="1" applyFont="1" applyBorder="1" applyAlignment="1">
      <alignment horizontal="center" vertical="center"/>
    </xf>
    <xf numFmtId="178" fontId="3" fillId="0" borderId="164" xfId="0" applyNumberFormat="1" applyFont="1" applyBorder="1" applyAlignment="1">
      <alignment horizontal="center" vertical="center"/>
    </xf>
    <xf numFmtId="178" fontId="3" fillId="0" borderId="165" xfId="0" applyNumberFormat="1" applyFont="1" applyBorder="1" applyAlignment="1">
      <alignment horizontal="center" vertical="center"/>
    </xf>
    <xf numFmtId="178" fontId="3" fillId="0" borderId="134" xfId="0" applyNumberFormat="1" applyFont="1" applyBorder="1" applyAlignment="1">
      <alignment horizontal="center" vertical="center"/>
    </xf>
    <xf numFmtId="177" fontId="3" fillId="0" borderId="146" xfId="1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3" fillId="0" borderId="9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66675</xdr:rowOff>
    </xdr:from>
    <xdr:to>
      <xdr:col>16</xdr:col>
      <xdr:colOff>542925</xdr:colOff>
      <xdr:row>16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5143499" y="2724150"/>
          <a:ext cx="4505326" cy="1457325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運営費の項目や数式等は参考として入力しています。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作成しやすいように適宜変更してください。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5"/>
  <sheetViews>
    <sheetView tabSelected="1" view="pageBreakPreview" zoomScaleNormal="100" zoomScaleSheetLayoutView="100" workbookViewId="0">
      <selection activeCell="C11" sqref="C11:E11"/>
    </sheetView>
  </sheetViews>
  <sheetFormatPr defaultRowHeight="13.5" x14ac:dyDescent="0.15"/>
  <cols>
    <col min="1" max="3" width="3.75" style="2" customWidth="1"/>
    <col min="4" max="4" width="13.75" style="2" customWidth="1"/>
    <col min="5" max="5" width="12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3.625" style="2" customWidth="1"/>
    <col min="15" max="16" width="10.625" style="2" customWidth="1"/>
    <col min="17" max="17" width="17.75" style="77" customWidth="1"/>
    <col min="18" max="16384" width="9" style="2"/>
  </cols>
  <sheetData>
    <row r="1" spans="1:17" ht="14.25" thickBot="1" x14ac:dyDescent="0.2">
      <c r="Q1" s="3" t="s">
        <v>69</v>
      </c>
    </row>
    <row r="2" spans="1:17" ht="20.100000000000001" customHeight="1" thickBot="1" x14ac:dyDescent="0.2">
      <c r="A2" s="259" t="s">
        <v>0</v>
      </c>
      <c r="B2" s="260"/>
      <c r="C2" s="260"/>
      <c r="D2" s="260"/>
      <c r="E2" s="261"/>
      <c r="F2" s="260" t="s">
        <v>4</v>
      </c>
      <c r="G2" s="262"/>
      <c r="H2" s="248" t="s">
        <v>5</v>
      </c>
      <c r="I2" s="263"/>
      <c r="J2" s="248" t="s">
        <v>6</v>
      </c>
      <c r="K2" s="263"/>
      <c r="L2" s="248" t="s">
        <v>70</v>
      </c>
      <c r="M2" s="263"/>
      <c r="N2" s="248" t="s">
        <v>70</v>
      </c>
      <c r="O2" s="249"/>
      <c r="P2" s="5" t="s">
        <v>16</v>
      </c>
      <c r="Q2" s="103" t="s">
        <v>71</v>
      </c>
    </row>
    <row r="3" spans="1:17" ht="20.100000000000001" customHeight="1" x14ac:dyDescent="0.15">
      <c r="A3" s="199" t="s">
        <v>32</v>
      </c>
      <c r="B3" s="251" t="s">
        <v>36</v>
      </c>
      <c r="C3" s="252"/>
      <c r="D3" s="253"/>
      <c r="E3" s="254"/>
      <c r="F3" s="255">
        <f>F11</f>
        <v>0</v>
      </c>
      <c r="G3" s="256"/>
      <c r="H3" s="256">
        <f>H11</f>
        <v>0</v>
      </c>
      <c r="I3" s="256"/>
      <c r="J3" s="256">
        <f>J11</f>
        <v>0</v>
      </c>
      <c r="K3" s="256"/>
      <c r="L3" s="256">
        <f>L11</f>
        <v>0</v>
      </c>
      <c r="M3" s="256"/>
      <c r="N3" s="256">
        <f>N11</f>
        <v>0</v>
      </c>
      <c r="O3" s="264"/>
      <c r="P3" s="243"/>
      <c r="Q3" s="38"/>
    </row>
    <row r="4" spans="1:17" s="110" customFormat="1" ht="20.100000000000001" customHeight="1" x14ac:dyDescent="0.15">
      <c r="A4" s="200"/>
      <c r="B4" s="140" t="s">
        <v>45</v>
      </c>
      <c r="C4" s="246" t="s">
        <v>37</v>
      </c>
      <c r="D4" s="247"/>
      <c r="E4" s="104"/>
      <c r="F4" s="105"/>
      <c r="G4" s="106">
        <f>ROUND($E4*F4/1000,0)</f>
        <v>0</v>
      </c>
      <c r="H4" s="107"/>
      <c r="I4" s="106">
        <f>ROUND($E4*H4/1000,0)</f>
        <v>0</v>
      </c>
      <c r="J4" s="107"/>
      <c r="K4" s="106">
        <f t="shared" ref="K4:K10" si="0">ROUND($E4*J4/1000,0)</f>
        <v>0</v>
      </c>
      <c r="L4" s="107"/>
      <c r="M4" s="106">
        <f t="shared" ref="M4:M10" si="1">ROUND($E4*L4/1000,0)</f>
        <v>0</v>
      </c>
      <c r="N4" s="107"/>
      <c r="O4" s="108">
        <f t="shared" ref="O4:O10" si="2">ROUND($E4*N4/1000,0)</f>
        <v>0</v>
      </c>
      <c r="P4" s="244"/>
      <c r="Q4" s="109"/>
    </row>
    <row r="5" spans="1:17" s="110" customFormat="1" ht="20.100000000000001" customHeight="1" x14ac:dyDescent="0.15">
      <c r="A5" s="200"/>
      <c r="B5" s="140"/>
      <c r="C5" s="246" t="s">
        <v>38</v>
      </c>
      <c r="D5" s="247"/>
      <c r="E5" s="104"/>
      <c r="F5" s="105"/>
      <c r="G5" s="106">
        <f t="shared" ref="G5:I10" si="3">ROUND($E5*F5/1000,0)</f>
        <v>0</v>
      </c>
      <c r="H5" s="105"/>
      <c r="I5" s="106">
        <f t="shared" si="3"/>
        <v>0</v>
      </c>
      <c r="J5" s="105"/>
      <c r="K5" s="106">
        <f t="shared" si="0"/>
        <v>0</v>
      </c>
      <c r="L5" s="105"/>
      <c r="M5" s="106">
        <f t="shared" si="1"/>
        <v>0</v>
      </c>
      <c r="N5" s="105"/>
      <c r="O5" s="108">
        <f t="shared" si="2"/>
        <v>0</v>
      </c>
      <c r="P5" s="244"/>
      <c r="Q5" s="109"/>
    </row>
    <row r="6" spans="1:17" ht="20.100000000000001" customHeight="1" x14ac:dyDescent="0.15">
      <c r="A6" s="200"/>
      <c r="B6" s="140"/>
      <c r="C6" s="184" t="s">
        <v>27</v>
      </c>
      <c r="D6" s="166"/>
      <c r="E6" s="48"/>
      <c r="F6" s="25"/>
      <c r="G6" s="102">
        <f t="shared" si="3"/>
        <v>0</v>
      </c>
      <c r="H6" s="25"/>
      <c r="I6" s="102">
        <f t="shared" si="3"/>
        <v>0</v>
      </c>
      <c r="J6" s="25"/>
      <c r="K6" s="102">
        <f t="shared" si="0"/>
        <v>0</v>
      </c>
      <c r="L6" s="25"/>
      <c r="M6" s="102">
        <f t="shared" si="1"/>
        <v>0</v>
      </c>
      <c r="N6" s="25"/>
      <c r="O6" s="102">
        <f t="shared" si="2"/>
        <v>0</v>
      </c>
      <c r="P6" s="244"/>
      <c r="Q6" s="39"/>
    </row>
    <row r="7" spans="1:17" ht="20.100000000000001" customHeight="1" x14ac:dyDescent="0.15">
      <c r="A7" s="200"/>
      <c r="B7" s="140"/>
      <c r="C7" s="184" t="s">
        <v>28</v>
      </c>
      <c r="D7" s="166"/>
      <c r="E7" s="48"/>
      <c r="F7" s="25"/>
      <c r="G7" s="102">
        <f>ROUND($E7*F7/1000,0)</f>
        <v>0</v>
      </c>
      <c r="H7" s="25"/>
      <c r="I7" s="102">
        <f t="shared" si="3"/>
        <v>0</v>
      </c>
      <c r="J7" s="25"/>
      <c r="K7" s="102">
        <f t="shared" si="0"/>
        <v>0</v>
      </c>
      <c r="L7" s="25"/>
      <c r="M7" s="102">
        <f t="shared" si="1"/>
        <v>0</v>
      </c>
      <c r="N7" s="25"/>
      <c r="O7" s="102">
        <f t="shared" si="2"/>
        <v>0</v>
      </c>
      <c r="P7" s="244"/>
      <c r="Q7" s="39"/>
    </row>
    <row r="8" spans="1:17" ht="20.100000000000001" customHeight="1" x14ac:dyDescent="0.15">
      <c r="A8" s="200"/>
      <c r="B8" s="140"/>
      <c r="C8" s="184" t="s">
        <v>29</v>
      </c>
      <c r="D8" s="166"/>
      <c r="E8" s="48"/>
      <c r="F8" s="25"/>
      <c r="G8" s="102">
        <f t="shared" si="3"/>
        <v>0</v>
      </c>
      <c r="H8" s="25"/>
      <c r="I8" s="102">
        <f t="shared" si="3"/>
        <v>0</v>
      </c>
      <c r="J8" s="25"/>
      <c r="K8" s="102">
        <f t="shared" si="0"/>
        <v>0</v>
      </c>
      <c r="L8" s="25"/>
      <c r="M8" s="102">
        <f t="shared" si="1"/>
        <v>0</v>
      </c>
      <c r="N8" s="25"/>
      <c r="O8" s="102">
        <f t="shared" si="2"/>
        <v>0</v>
      </c>
      <c r="P8" s="244"/>
      <c r="Q8" s="39"/>
    </row>
    <row r="9" spans="1:17" ht="20.100000000000001" customHeight="1" x14ac:dyDescent="0.15">
      <c r="A9" s="200"/>
      <c r="B9" s="140"/>
      <c r="C9" s="184" t="s">
        <v>30</v>
      </c>
      <c r="D9" s="166"/>
      <c r="E9" s="48"/>
      <c r="F9" s="25"/>
      <c r="G9" s="102">
        <f t="shared" si="3"/>
        <v>0</v>
      </c>
      <c r="H9" s="25"/>
      <c r="I9" s="102">
        <f t="shared" si="3"/>
        <v>0</v>
      </c>
      <c r="J9" s="25"/>
      <c r="K9" s="102">
        <f>ROUND($E9*J9/1000,0)</f>
        <v>0</v>
      </c>
      <c r="L9" s="25"/>
      <c r="M9" s="102">
        <f t="shared" si="1"/>
        <v>0</v>
      </c>
      <c r="N9" s="25"/>
      <c r="O9" s="102">
        <f t="shared" si="2"/>
        <v>0</v>
      </c>
      <c r="P9" s="244"/>
      <c r="Q9" s="39"/>
    </row>
    <row r="10" spans="1:17" ht="20.100000000000001" customHeight="1" x14ac:dyDescent="0.15">
      <c r="A10" s="200"/>
      <c r="B10" s="140"/>
      <c r="C10" s="184" t="s">
        <v>31</v>
      </c>
      <c r="D10" s="166"/>
      <c r="E10" s="48"/>
      <c r="F10" s="25"/>
      <c r="G10" s="102">
        <f t="shared" si="3"/>
        <v>0</v>
      </c>
      <c r="H10" s="25"/>
      <c r="I10" s="102">
        <f t="shared" si="3"/>
        <v>0</v>
      </c>
      <c r="J10" s="25"/>
      <c r="K10" s="102">
        <f t="shared" si="0"/>
        <v>0</v>
      </c>
      <c r="L10" s="25"/>
      <c r="M10" s="102">
        <f t="shared" si="1"/>
        <v>0</v>
      </c>
      <c r="N10" s="25"/>
      <c r="O10" s="102">
        <f t="shared" si="2"/>
        <v>0</v>
      </c>
      <c r="P10" s="244"/>
      <c r="Q10" s="39"/>
    </row>
    <row r="11" spans="1:17" ht="20.100000000000001" customHeight="1" thickBot="1" x14ac:dyDescent="0.2">
      <c r="A11" s="250"/>
      <c r="B11" s="201"/>
      <c r="C11" s="257" t="s">
        <v>44</v>
      </c>
      <c r="D11" s="257"/>
      <c r="E11" s="258"/>
      <c r="F11" s="26">
        <f>SUM(F4:F10)</f>
        <v>0</v>
      </c>
      <c r="G11" s="7">
        <f>SUM(G4:G10)</f>
        <v>0</v>
      </c>
      <c r="H11" s="28">
        <f t="shared" ref="H11:O11" si="4">SUM(H4:H10)</f>
        <v>0</v>
      </c>
      <c r="I11" s="7">
        <f t="shared" si="4"/>
        <v>0</v>
      </c>
      <c r="J11" s="28">
        <f t="shared" si="4"/>
        <v>0</v>
      </c>
      <c r="K11" s="7">
        <f t="shared" si="4"/>
        <v>0</v>
      </c>
      <c r="L11" s="28">
        <f t="shared" si="4"/>
        <v>0</v>
      </c>
      <c r="M11" s="7">
        <f t="shared" si="4"/>
        <v>0</v>
      </c>
      <c r="N11" s="28">
        <f t="shared" si="4"/>
        <v>0</v>
      </c>
      <c r="O11" s="8">
        <f t="shared" si="4"/>
        <v>0</v>
      </c>
      <c r="P11" s="245"/>
      <c r="Q11" s="47"/>
    </row>
    <row r="12" spans="1:17" ht="21" customHeight="1" x14ac:dyDescent="0.15">
      <c r="A12" s="199" t="s">
        <v>18</v>
      </c>
      <c r="B12" s="139" t="s">
        <v>42</v>
      </c>
      <c r="C12" s="216" t="s">
        <v>43</v>
      </c>
      <c r="D12" s="217"/>
      <c r="E12" s="49" t="s">
        <v>51</v>
      </c>
      <c r="F12" s="237">
        <f>ROUND(G11*0.1,0)</f>
        <v>0</v>
      </c>
      <c r="G12" s="238"/>
      <c r="H12" s="235">
        <f>ROUND(I11*0.1,0)</f>
        <v>0</v>
      </c>
      <c r="I12" s="235"/>
      <c r="J12" s="235">
        <f>ROUND(K11*0.1,0)</f>
        <v>0</v>
      </c>
      <c r="K12" s="235"/>
      <c r="L12" s="235">
        <f>ROUND(M11*0.1,0)</f>
        <v>0</v>
      </c>
      <c r="M12" s="235"/>
      <c r="N12" s="235">
        <f>ROUND(O11*0.1,0)</f>
        <v>0</v>
      </c>
      <c r="O12" s="236"/>
      <c r="P12" s="9">
        <f>SUM(F12:O12)</f>
        <v>0</v>
      </c>
      <c r="Q12" s="59"/>
    </row>
    <row r="13" spans="1:17" ht="21" customHeight="1" x14ac:dyDescent="0.15">
      <c r="A13" s="200"/>
      <c r="B13" s="140"/>
      <c r="C13" s="184"/>
      <c r="D13" s="166"/>
      <c r="E13" s="50"/>
      <c r="F13" s="234">
        <f>ROUND($E13*F$3/1000,0)</f>
        <v>0</v>
      </c>
      <c r="G13" s="232"/>
      <c r="H13" s="232">
        <f>ROUND($E13*H$3/1000,0)</f>
        <v>0</v>
      </c>
      <c r="I13" s="232"/>
      <c r="J13" s="232">
        <f>ROUND($E13*J$3/1000,0)</f>
        <v>0</v>
      </c>
      <c r="K13" s="232"/>
      <c r="L13" s="232">
        <f>ROUND($E13*L$3/1000,0)</f>
        <v>0</v>
      </c>
      <c r="M13" s="232"/>
      <c r="N13" s="232">
        <f>ROUND($E13*N$3/1000,0)</f>
        <v>0</v>
      </c>
      <c r="O13" s="233"/>
      <c r="P13" s="10">
        <f>SUM(F13:O13)</f>
        <v>0</v>
      </c>
      <c r="Q13" s="60"/>
    </row>
    <row r="14" spans="1:17" ht="21" customHeight="1" x14ac:dyDescent="0.15">
      <c r="A14" s="200"/>
      <c r="B14" s="140"/>
      <c r="C14" s="184"/>
      <c r="D14" s="166"/>
      <c r="E14" s="50"/>
      <c r="F14" s="234">
        <f>ROUND($E14*F$3/1000,0)</f>
        <v>0</v>
      </c>
      <c r="G14" s="232"/>
      <c r="H14" s="232">
        <f>ROUND($E14*H$3/1000,0)</f>
        <v>0</v>
      </c>
      <c r="I14" s="232"/>
      <c r="J14" s="232">
        <f>ROUND($E14*J$3/1000,0)</f>
        <v>0</v>
      </c>
      <c r="K14" s="232"/>
      <c r="L14" s="232">
        <f>ROUND($E14*L$3/1000,0)</f>
        <v>0</v>
      </c>
      <c r="M14" s="232"/>
      <c r="N14" s="232">
        <f>ROUND($E14*N$3/1000,0)</f>
        <v>0</v>
      </c>
      <c r="O14" s="233"/>
      <c r="P14" s="10">
        <f>SUM(F14:O14)</f>
        <v>0</v>
      </c>
      <c r="Q14" s="60"/>
    </row>
    <row r="15" spans="1:17" ht="21" customHeight="1" x14ac:dyDescent="0.15">
      <c r="A15" s="200"/>
      <c r="B15" s="140"/>
      <c r="C15" s="184"/>
      <c r="D15" s="166"/>
      <c r="E15" s="50"/>
      <c r="F15" s="234">
        <f>ROUND($E15*F$3/1000,0)</f>
        <v>0</v>
      </c>
      <c r="G15" s="232"/>
      <c r="H15" s="232">
        <f>ROUND($E15*H$3/1000,0)</f>
        <v>0</v>
      </c>
      <c r="I15" s="232"/>
      <c r="J15" s="232">
        <f>ROUND($E15*J$3/1000,0)</f>
        <v>0</v>
      </c>
      <c r="K15" s="232"/>
      <c r="L15" s="232">
        <f>ROUND($E15*L$3/1000,0)</f>
        <v>0</v>
      </c>
      <c r="M15" s="232"/>
      <c r="N15" s="232">
        <f>ROUND($E15*N$3/1000,0)</f>
        <v>0</v>
      </c>
      <c r="O15" s="233"/>
      <c r="P15" s="10">
        <f>SUM(F15:O15)</f>
        <v>0</v>
      </c>
      <c r="Q15" s="60"/>
    </row>
    <row r="16" spans="1:17" ht="21" customHeight="1" thickBot="1" x14ac:dyDescent="0.2">
      <c r="A16" s="200"/>
      <c r="B16" s="140"/>
      <c r="C16" s="226"/>
      <c r="D16" s="227"/>
      <c r="E16" s="51">
        <v>0</v>
      </c>
      <c r="F16" s="228"/>
      <c r="G16" s="229"/>
      <c r="H16" s="230"/>
      <c r="I16" s="229"/>
      <c r="J16" s="230"/>
      <c r="K16" s="229"/>
      <c r="L16" s="230"/>
      <c r="M16" s="229"/>
      <c r="N16" s="230"/>
      <c r="O16" s="231"/>
      <c r="P16" s="11">
        <f>SUM(F16:O16)</f>
        <v>0</v>
      </c>
      <c r="Q16" s="61"/>
    </row>
    <row r="17" spans="1:17" ht="21" customHeight="1" thickTop="1" thickBot="1" x14ac:dyDescent="0.2">
      <c r="A17" s="200"/>
      <c r="B17" s="201"/>
      <c r="C17" s="239" t="s">
        <v>72</v>
      </c>
      <c r="D17" s="239"/>
      <c r="E17" s="240"/>
      <c r="F17" s="241">
        <f>SUM(F12:G16)</f>
        <v>0</v>
      </c>
      <c r="G17" s="117"/>
      <c r="H17" s="224">
        <f>SUM(H12:I16)</f>
        <v>0</v>
      </c>
      <c r="I17" s="117"/>
      <c r="J17" s="224">
        <f>SUM(J12:K16)</f>
        <v>0</v>
      </c>
      <c r="K17" s="117"/>
      <c r="L17" s="224">
        <f>SUM(L12:M16)</f>
        <v>0</v>
      </c>
      <c r="M17" s="117"/>
      <c r="N17" s="224">
        <f>SUM(N12:O16)</f>
        <v>0</v>
      </c>
      <c r="O17" s="225"/>
      <c r="P17" s="12">
        <f>SUM(P12:P16)</f>
        <v>0</v>
      </c>
      <c r="Q17" s="62"/>
    </row>
    <row r="18" spans="1:17" ht="21" customHeight="1" x14ac:dyDescent="0.15">
      <c r="A18" s="200"/>
      <c r="B18" s="139" t="s">
        <v>47</v>
      </c>
      <c r="C18" s="216" t="s">
        <v>49</v>
      </c>
      <c r="D18" s="217"/>
      <c r="E18" s="49" t="s">
        <v>59</v>
      </c>
      <c r="F18" s="218"/>
      <c r="G18" s="219"/>
      <c r="H18" s="220"/>
      <c r="I18" s="219"/>
      <c r="J18" s="221">
        <f>G11-F12</f>
        <v>0</v>
      </c>
      <c r="K18" s="222"/>
      <c r="L18" s="221">
        <f>I11-H12</f>
        <v>0</v>
      </c>
      <c r="M18" s="222"/>
      <c r="N18" s="221">
        <f>O11-N12</f>
        <v>0</v>
      </c>
      <c r="O18" s="198"/>
      <c r="P18" s="13">
        <f>SUM(F18:O18)</f>
        <v>0</v>
      </c>
      <c r="Q18" s="63"/>
    </row>
    <row r="19" spans="1:17" ht="21" customHeight="1" x14ac:dyDescent="0.15">
      <c r="A19" s="200"/>
      <c r="B19" s="140"/>
      <c r="C19" s="184"/>
      <c r="D19" s="166"/>
      <c r="E19" s="50"/>
      <c r="F19" s="167"/>
      <c r="G19" s="215"/>
      <c r="H19" s="214"/>
      <c r="I19" s="215"/>
      <c r="J19" s="214"/>
      <c r="K19" s="215"/>
      <c r="L19" s="214"/>
      <c r="M19" s="215"/>
      <c r="N19" s="214"/>
      <c r="O19" s="149"/>
      <c r="P19" s="14">
        <f>SUM(F19:O19)</f>
        <v>0</v>
      </c>
      <c r="Q19" s="64"/>
    </row>
    <row r="20" spans="1:17" ht="21" customHeight="1" thickBot="1" x14ac:dyDescent="0.2">
      <c r="A20" s="200"/>
      <c r="B20" s="140"/>
      <c r="C20" s="223"/>
      <c r="D20" s="151"/>
      <c r="E20" s="52"/>
      <c r="F20" s="169"/>
      <c r="G20" s="169"/>
      <c r="H20" s="170"/>
      <c r="I20" s="169"/>
      <c r="J20" s="170"/>
      <c r="K20" s="169"/>
      <c r="L20" s="170"/>
      <c r="M20" s="169"/>
      <c r="N20" s="170"/>
      <c r="O20" s="173"/>
      <c r="P20" s="11">
        <f>SUM(F20:O20)</f>
        <v>0</v>
      </c>
      <c r="Q20" s="61"/>
    </row>
    <row r="21" spans="1:17" ht="21" customHeight="1" thickTop="1" thickBot="1" x14ac:dyDescent="0.2">
      <c r="A21" s="200"/>
      <c r="B21" s="158"/>
      <c r="C21" s="133" t="s">
        <v>73</v>
      </c>
      <c r="D21" s="133"/>
      <c r="E21" s="134"/>
      <c r="F21" s="207"/>
      <c r="G21" s="208"/>
      <c r="H21" s="209"/>
      <c r="I21" s="208"/>
      <c r="J21" s="210">
        <f>SUM(J18:K20)</f>
        <v>0</v>
      </c>
      <c r="K21" s="211"/>
      <c r="L21" s="210">
        <f>SUM(L18:M20)</f>
        <v>0</v>
      </c>
      <c r="M21" s="212"/>
      <c r="N21" s="210">
        <f>SUM(N18:O20)</f>
        <v>0</v>
      </c>
      <c r="O21" s="213"/>
      <c r="P21" s="15">
        <f>SUM(P18:P20)</f>
        <v>0</v>
      </c>
      <c r="Q21" s="65"/>
    </row>
    <row r="22" spans="1:17" ht="21" customHeight="1" thickTop="1" thickBot="1" x14ac:dyDescent="0.2">
      <c r="A22" s="201"/>
      <c r="B22" s="129" t="s">
        <v>50</v>
      </c>
      <c r="C22" s="130"/>
      <c r="D22" s="130"/>
      <c r="E22" s="131"/>
      <c r="F22" s="206">
        <f>F17+F21</f>
        <v>0</v>
      </c>
      <c r="G22" s="206"/>
      <c r="H22" s="205">
        <f>H17+H21</f>
        <v>0</v>
      </c>
      <c r="I22" s="206"/>
      <c r="J22" s="205">
        <f>J17+J21</f>
        <v>0</v>
      </c>
      <c r="K22" s="242"/>
      <c r="L22" s="205">
        <f>L17+L21</f>
        <v>0</v>
      </c>
      <c r="M22" s="206"/>
      <c r="N22" s="205">
        <f>N17+N21</f>
        <v>0</v>
      </c>
      <c r="O22" s="120"/>
      <c r="P22" s="16">
        <f>P17+P21</f>
        <v>0</v>
      </c>
      <c r="Q22" s="66"/>
    </row>
    <row r="23" spans="1:17" ht="21" customHeight="1" x14ac:dyDescent="0.15">
      <c r="A23" s="199" t="s">
        <v>20</v>
      </c>
      <c r="B23" s="139" t="s">
        <v>19</v>
      </c>
      <c r="C23" s="202" t="s">
        <v>39</v>
      </c>
      <c r="D23" s="203"/>
      <c r="E23" s="53"/>
      <c r="F23" s="204">
        <f>ROUND($E23/1000,0)</f>
        <v>0</v>
      </c>
      <c r="G23" s="197"/>
      <c r="H23" s="196">
        <f>ROUND($E23/1000,0)</f>
        <v>0</v>
      </c>
      <c r="I23" s="197"/>
      <c r="J23" s="196">
        <f>ROUND($E23/1000,0)</f>
        <v>0</v>
      </c>
      <c r="K23" s="197"/>
      <c r="L23" s="196">
        <f>ROUND($E23/1000,0)</f>
        <v>0</v>
      </c>
      <c r="M23" s="197"/>
      <c r="N23" s="196">
        <f>ROUND($E23/1000,0)</f>
        <v>0</v>
      </c>
      <c r="O23" s="198"/>
      <c r="P23" s="9">
        <f t="shared" ref="P23:P28" si="5">SUM(F23:O23)</f>
        <v>0</v>
      </c>
      <c r="Q23" s="59"/>
    </row>
    <row r="24" spans="1:17" ht="21" customHeight="1" x14ac:dyDescent="0.15">
      <c r="A24" s="200"/>
      <c r="B24" s="140"/>
      <c r="C24" s="185" t="s">
        <v>35</v>
      </c>
      <c r="D24" s="186"/>
      <c r="E24" s="54"/>
      <c r="F24" s="167">
        <f>ROUND($E24/1000,0)</f>
        <v>0</v>
      </c>
      <c r="G24" s="148"/>
      <c r="H24" s="147">
        <f>ROUND($E24/1000,0)</f>
        <v>0</v>
      </c>
      <c r="I24" s="148"/>
      <c r="J24" s="147">
        <f>ROUND($E24/1000,0)</f>
        <v>0</v>
      </c>
      <c r="K24" s="148"/>
      <c r="L24" s="147">
        <f>ROUND($E24/1000,0)</f>
        <v>0</v>
      </c>
      <c r="M24" s="148"/>
      <c r="N24" s="147">
        <f>ROUND($E24/1000,0)</f>
        <v>0</v>
      </c>
      <c r="O24" s="149"/>
      <c r="P24" s="10">
        <f t="shared" si="5"/>
        <v>0</v>
      </c>
      <c r="Q24" s="60"/>
    </row>
    <row r="25" spans="1:17" ht="21" customHeight="1" x14ac:dyDescent="0.15">
      <c r="A25" s="200"/>
      <c r="B25" s="140"/>
      <c r="C25" s="185" t="s">
        <v>21</v>
      </c>
      <c r="D25" s="186"/>
      <c r="E25" s="54"/>
      <c r="F25" s="167">
        <f>ROUND($E25*F$3/1000,0)</f>
        <v>0</v>
      </c>
      <c r="G25" s="148"/>
      <c r="H25" s="147">
        <f>ROUND($E25*H$3/1000,0)</f>
        <v>0</v>
      </c>
      <c r="I25" s="148"/>
      <c r="J25" s="147">
        <f>ROUND($E25*J$3/1000,0)</f>
        <v>0</v>
      </c>
      <c r="K25" s="148"/>
      <c r="L25" s="147">
        <f>ROUND($E25*L$3/1000,0)</f>
        <v>0</v>
      </c>
      <c r="M25" s="148"/>
      <c r="N25" s="147">
        <f>ROUND($E25*N$3/1000,0)</f>
        <v>0</v>
      </c>
      <c r="O25" s="149"/>
      <c r="P25" s="10">
        <f t="shared" si="5"/>
        <v>0</v>
      </c>
      <c r="Q25" s="60"/>
    </row>
    <row r="26" spans="1:17" ht="21" customHeight="1" x14ac:dyDescent="0.15">
      <c r="A26" s="200"/>
      <c r="B26" s="140"/>
      <c r="C26" s="185" t="s">
        <v>22</v>
      </c>
      <c r="D26" s="186"/>
      <c r="E26" s="54"/>
      <c r="F26" s="167">
        <f>ROUND($E26/1000,0)</f>
        <v>0</v>
      </c>
      <c r="G26" s="148"/>
      <c r="H26" s="147">
        <f>ROUND($E26/1000,0)</f>
        <v>0</v>
      </c>
      <c r="I26" s="148"/>
      <c r="J26" s="147">
        <f>ROUND($E26/1000,0)</f>
        <v>0</v>
      </c>
      <c r="K26" s="148"/>
      <c r="L26" s="147">
        <f>ROUND($E26/1000,0)</f>
        <v>0</v>
      </c>
      <c r="M26" s="148"/>
      <c r="N26" s="147">
        <f>ROUND($E26/1000,0)</f>
        <v>0</v>
      </c>
      <c r="O26" s="149"/>
      <c r="P26" s="10">
        <f t="shared" si="5"/>
        <v>0</v>
      </c>
      <c r="Q26" s="60"/>
    </row>
    <row r="27" spans="1:17" ht="21" customHeight="1" x14ac:dyDescent="0.15">
      <c r="A27" s="200"/>
      <c r="B27" s="140"/>
      <c r="C27" s="185"/>
      <c r="D27" s="186"/>
      <c r="E27" s="54"/>
      <c r="F27" s="167">
        <f>ROUND($E27/1000,0)</f>
        <v>0</v>
      </c>
      <c r="G27" s="148"/>
      <c r="H27" s="147">
        <f>ROUND($E27/1000,0)</f>
        <v>0</v>
      </c>
      <c r="I27" s="148"/>
      <c r="J27" s="147">
        <f>ROUND($E27/1000,0)</f>
        <v>0</v>
      </c>
      <c r="K27" s="148"/>
      <c r="L27" s="147">
        <f>ROUND($E27/1000,0)</f>
        <v>0</v>
      </c>
      <c r="M27" s="148"/>
      <c r="N27" s="147">
        <f>ROUND($E27/1000,0)</f>
        <v>0</v>
      </c>
      <c r="O27" s="149"/>
      <c r="P27" s="10">
        <f t="shared" si="5"/>
        <v>0</v>
      </c>
      <c r="Q27" s="61"/>
    </row>
    <row r="28" spans="1:17" ht="21" customHeight="1" thickBot="1" x14ac:dyDescent="0.2">
      <c r="A28" s="200"/>
      <c r="B28" s="140"/>
      <c r="C28" s="193"/>
      <c r="D28" s="194"/>
      <c r="E28" s="55">
        <v>0</v>
      </c>
      <c r="F28" s="168"/>
      <c r="G28" s="195"/>
      <c r="H28" s="172"/>
      <c r="I28" s="195"/>
      <c r="J28" s="172"/>
      <c r="K28" s="195"/>
      <c r="L28" s="172"/>
      <c r="M28" s="195"/>
      <c r="N28" s="172"/>
      <c r="O28" s="173"/>
      <c r="P28" s="11">
        <f t="shared" si="5"/>
        <v>0</v>
      </c>
      <c r="Q28" s="61"/>
    </row>
    <row r="29" spans="1:17" ht="21" customHeight="1" thickTop="1" thickBot="1" x14ac:dyDescent="0.2">
      <c r="A29" s="200"/>
      <c r="B29" s="140"/>
      <c r="C29" s="187" t="s">
        <v>48</v>
      </c>
      <c r="D29" s="187"/>
      <c r="E29" s="188"/>
      <c r="F29" s="189">
        <f>SUM(F23:G28)</f>
        <v>0</v>
      </c>
      <c r="G29" s="190"/>
      <c r="H29" s="191">
        <f>SUM(H23:I28)</f>
        <v>0</v>
      </c>
      <c r="I29" s="190"/>
      <c r="J29" s="191">
        <f>SUM(J23:K28)</f>
        <v>0</v>
      </c>
      <c r="K29" s="190"/>
      <c r="L29" s="191">
        <f>SUM(L23:M28)</f>
        <v>0</v>
      </c>
      <c r="M29" s="190"/>
      <c r="N29" s="191">
        <f>SUM(N23:O28)</f>
        <v>0</v>
      </c>
      <c r="O29" s="192"/>
      <c r="P29" s="12">
        <f>SUM(P23:P28)</f>
        <v>0</v>
      </c>
      <c r="Q29" s="62"/>
    </row>
    <row r="30" spans="1:17" ht="21" customHeight="1" x14ac:dyDescent="0.15">
      <c r="A30" s="200"/>
      <c r="B30" s="139" t="s">
        <v>1</v>
      </c>
      <c r="C30" s="142" t="s">
        <v>34</v>
      </c>
      <c r="D30" s="80" t="s">
        <v>33</v>
      </c>
      <c r="E30" s="53"/>
      <c r="F30" s="32"/>
      <c r="G30" s="22">
        <f>ROUND($E30*F30/1000,0)</f>
        <v>0</v>
      </c>
      <c r="H30" s="35"/>
      <c r="I30" s="23">
        <f t="shared" ref="I30:I35" si="6">ROUND($E30*H30/1000,0)</f>
        <v>0</v>
      </c>
      <c r="J30" s="35"/>
      <c r="K30" s="23">
        <f t="shared" ref="K30:K35" si="7">ROUND($E30*J30/1000,0)</f>
        <v>0</v>
      </c>
      <c r="L30" s="35"/>
      <c r="M30" s="23">
        <f t="shared" ref="M30:M35" si="8">ROUND($E30*L30/1000,0)</f>
        <v>0</v>
      </c>
      <c r="N30" s="32"/>
      <c r="O30" s="24">
        <f t="shared" ref="O30:O35" si="9">ROUND($E30*N30/1000,0)</f>
        <v>0</v>
      </c>
      <c r="P30" s="13">
        <f>O30+M30+K30+I30+G30</f>
        <v>0</v>
      </c>
      <c r="Q30" s="67"/>
    </row>
    <row r="31" spans="1:17" ht="21" customHeight="1" x14ac:dyDescent="0.15">
      <c r="A31" s="200"/>
      <c r="B31" s="140"/>
      <c r="C31" s="143"/>
      <c r="D31" s="81" t="s">
        <v>74</v>
      </c>
      <c r="E31" s="54"/>
      <c r="F31" s="33"/>
      <c r="G31" s="17">
        <f t="shared" ref="G31:G35" si="10">ROUND($E31*F31/1000,0)</f>
        <v>0</v>
      </c>
      <c r="H31" s="36"/>
      <c r="I31" s="18">
        <f t="shared" si="6"/>
        <v>0</v>
      </c>
      <c r="J31" s="36"/>
      <c r="K31" s="18">
        <f t="shared" si="7"/>
        <v>0</v>
      </c>
      <c r="L31" s="36"/>
      <c r="M31" s="18">
        <f t="shared" si="8"/>
        <v>0</v>
      </c>
      <c r="N31" s="33"/>
      <c r="O31" s="19">
        <f t="shared" si="9"/>
        <v>0</v>
      </c>
      <c r="P31" s="9">
        <f t="shared" ref="P31:P37" si="11">O31+M31+K31+I31+G31</f>
        <v>0</v>
      </c>
      <c r="Q31" s="59"/>
    </row>
    <row r="32" spans="1:17" ht="21" customHeight="1" x14ac:dyDescent="0.15">
      <c r="A32" s="200"/>
      <c r="B32" s="140"/>
      <c r="C32" s="143"/>
      <c r="D32" s="81" t="s">
        <v>52</v>
      </c>
      <c r="E32" s="54"/>
      <c r="F32" s="33"/>
      <c r="G32" s="17">
        <f t="shared" si="10"/>
        <v>0</v>
      </c>
      <c r="H32" s="36"/>
      <c r="I32" s="18">
        <f t="shared" si="6"/>
        <v>0</v>
      </c>
      <c r="J32" s="36"/>
      <c r="K32" s="18">
        <f t="shared" si="7"/>
        <v>0</v>
      </c>
      <c r="L32" s="36"/>
      <c r="M32" s="18">
        <f t="shared" si="8"/>
        <v>0</v>
      </c>
      <c r="N32" s="33"/>
      <c r="O32" s="19">
        <f t="shared" si="9"/>
        <v>0</v>
      </c>
      <c r="P32" s="9">
        <f t="shared" si="11"/>
        <v>0</v>
      </c>
      <c r="Q32" s="59"/>
    </row>
    <row r="33" spans="1:17" ht="21" customHeight="1" x14ac:dyDescent="0.15">
      <c r="A33" s="200"/>
      <c r="B33" s="140"/>
      <c r="C33" s="143"/>
      <c r="D33" s="81" t="s">
        <v>61</v>
      </c>
      <c r="E33" s="54"/>
      <c r="F33" s="33"/>
      <c r="G33" s="17">
        <f t="shared" si="10"/>
        <v>0</v>
      </c>
      <c r="H33" s="36"/>
      <c r="I33" s="18">
        <f t="shared" si="6"/>
        <v>0</v>
      </c>
      <c r="J33" s="36"/>
      <c r="K33" s="18">
        <f t="shared" si="7"/>
        <v>0</v>
      </c>
      <c r="L33" s="36"/>
      <c r="M33" s="18">
        <f t="shared" si="8"/>
        <v>0</v>
      </c>
      <c r="N33" s="33"/>
      <c r="O33" s="19">
        <f t="shared" si="9"/>
        <v>0</v>
      </c>
      <c r="P33" s="9">
        <f t="shared" si="11"/>
        <v>0</v>
      </c>
      <c r="Q33" s="59"/>
    </row>
    <row r="34" spans="1:17" ht="21" customHeight="1" x14ac:dyDescent="0.15">
      <c r="A34" s="200"/>
      <c r="B34" s="140"/>
      <c r="C34" s="143"/>
      <c r="D34" s="81"/>
      <c r="E34" s="54"/>
      <c r="F34" s="33"/>
      <c r="G34" s="17">
        <f t="shared" si="10"/>
        <v>0</v>
      </c>
      <c r="H34" s="36"/>
      <c r="I34" s="18">
        <f t="shared" si="6"/>
        <v>0</v>
      </c>
      <c r="J34" s="36"/>
      <c r="K34" s="18">
        <f t="shared" si="7"/>
        <v>0</v>
      </c>
      <c r="L34" s="36"/>
      <c r="M34" s="18">
        <f t="shared" si="8"/>
        <v>0</v>
      </c>
      <c r="N34" s="33"/>
      <c r="O34" s="19">
        <f t="shared" si="9"/>
        <v>0</v>
      </c>
      <c r="P34" s="9">
        <f t="shared" si="11"/>
        <v>0</v>
      </c>
      <c r="Q34" s="59"/>
    </row>
    <row r="35" spans="1:17" ht="21" customHeight="1" x14ac:dyDescent="0.15">
      <c r="A35" s="200"/>
      <c r="B35" s="140"/>
      <c r="C35" s="143"/>
      <c r="D35" s="81"/>
      <c r="E35" s="54"/>
      <c r="F35" s="33"/>
      <c r="G35" s="17">
        <f t="shared" si="10"/>
        <v>0</v>
      </c>
      <c r="H35" s="36"/>
      <c r="I35" s="18">
        <f t="shared" si="6"/>
        <v>0</v>
      </c>
      <c r="J35" s="36"/>
      <c r="K35" s="18">
        <f t="shared" si="7"/>
        <v>0</v>
      </c>
      <c r="L35" s="36"/>
      <c r="M35" s="18">
        <f t="shared" si="8"/>
        <v>0</v>
      </c>
      <c r="N35" s="33"/>
      <c r="O35" s="19">
        <f t="shared" si="9"/>
        <v>0</v>
      </c>
      <c r="P35" s="9">
        <f t="shared" si="11"/>
        <v>0</v>
      </c>
      <c r="Q35" s="59"/>
    </row>
    <row r="36" spans="1:17" ht="21" customHeight="1" thickBot="1" x14ac:dyDescent="0.2">
      <c r="A36" s="200"/>
      <c r="B36" s="140"/>
      <c r="C36" s="143"/>
      <c r="D36" s="82" t="s">
        <v>55</v>
      </c>
      <c r="E36" s="56"/>
      <c r="F36" s="34"/>
      <c r="G36" s="29"/>
      <c r="H36" s="37"/>
      <c r="I36" s="30"/>
      <c r="J36" s="37"/>
      <c r="K36" s="30"/>
      <c r="L36" s="37"/>
      <c r="M36" s="30"/>
      <c r="N36" s="34"/>
      <c r="O36" s="31"/>
      <c r="P36" s="14">
        <f t="shared" si="11"/>
        <v>0</v>
      </c>
      <c r="Q36" s="64"/>
    </row>
    <row r="37" spans="1:17" ht="21" customHeight="1" thickTop="1" x14ac:dyDescent="0.15">
      <c r="A37" s="200"/>
      <c r="B37" s="140"/>
      <c r="C37" s="144"/>
      <c r="D37" s="145" t="s">
        <v>54</v>
      </c>
      <c r="E37" s="146"/>
      <c r="F37" s="40">
        <f t="shared" ref="F37:O37" si="12">SUM(F30:F36)</f>
        <v>0</v>
      </c>
      <c r="G37" s="41">
        <f t="shared" si="12"/>
        <v>0</v>
      </c>
      <c r="H37" s="42">
        <f t="shared" si="12"/>
        <v>0</v>
      </c>
      <c r="I37" s="43">
        <f t="shared" si="12"/>
        <v>0</v>
      </c>
      <c r="J37" s="42">
        <f t="shared" si="12"/>
        <v>0</v>
      </c>
      <c r="K37" s="43">
        <f t="shared" si="12"/>
        <v>0</v>
      </c>
      <c r="L37" s="42">
        <f t="shared" si="12"/>
        <v>0</v>
      </c>
      <c r="M37" s="43">
        <f t="shared" si="12"/>
        <v>0</v>
      </c>
      <c r="N37" s="40">
        <f t="shared" si="12"/>
        <v>0</v>
      </c>
      <c r="O37" s="44">
        <f t="shared" si="12"/>
        <v>0</v>
      </c>
      <c r="P37" s="45">
        <f t="shared" si="11"/>
        <v>0</v>
      </c>
      <c r="Q37" s="68"/>
    </row>
    <row r="38" spans="1:17" ht="21" customHeight="1" x14ac:dyDescent="0.15">
      <c r="A38" s="200"/>
      <c r="B38" s="140"/>
      <c r="C38" s="184" t="s">
        <v>2</v>
      </c>
      <c r="D38" s="166"/>
      <c r="E38" s="79"/>
      <c r="F38" s="167">
        <f>ROUND($E38*G37,0)</f>
        <v>0</v>
      </c>
      <c r="G38" s="148"/>
      <c r="H38" s="147">
        <f>ROUND($E38*I37,0)</f>
        <v>0</v>
      </c>
      <c r="I38" s="148"/>
      <c r="J38" s="147">
        <f>ROUND($E38*K37,0)</f>
        <v>0</v>
      </c>
      <c r="K38" s="148"/>
      <c r="L38" s="147">
        <f>ROUND($E38*M37,0)</f>
        <v>0</v>
      </c>
      <c r="M38" s="148"/>
      <c r="N38" s="147">
        <f>ROUND($E38*O37,0)</f>
        <v>0</v>
      </c>
      <c r="O38" s="149"/>
      <c r="P38" s="10">
        <f>SUM(F38:O38)</f>
        <v>0</v>
      </c>
      <c r="Q38" s="60"/>
    </row>
    <row r="39" spans="1:17" ht="21" customHeight="1" x14ac:dyDescent="0.15">
      <c r="A39" s="200"/>
      <c r="B39" s="140"/>
      <c r="C39" s="184" t="s">
        <v>58</v>
      </c>
      <c r="D39" s="166"/>
      <c r="E39" s="54"/>
      <c r="F39" s="167">
        <f>ROUND($E39/1000,0)</f>
        <v>0</v>
      </c>
      <c r="G39" s="148"/>
      <c r="H39" s="147">
        <f>ROUND($E39/1000,0)</f>
        <v>0</v>
      </c>
      <c r="I39" s="148"/>
      <c r="J39" s="147">
        <f>ROUND($E39/1000,0)</f>
        <v>0</v>
      </c>
      <c r="K39" s="148"/>
      <c r="L39" s="147">
        <f>ROUND($E39/1000,0)</f>
        <v>0</v>
      </c>
      <c r="M39" s="148"/>
      <c r="N39" s="147">
        <f>ROUND($E39/1000,0)</f>
        <v>0</v>
      </c>
      <c r="O39" s="149"/>
      <c r="P39" s="10">
        <f>SUM(F39:O39)</f>
        <v>0</v>
      </c>
      <c r="Q39" s="60"/>
    </row>
    <row r="40" spans="1:17" ht="21" customHeight="1" x14ac:dyDescent="0.15">
      <c r="A40" s="200"/>
      <c r="B40" s="140"/>
      <c r="C40" s="184" t="s">
        <v>23</v>
      </c>
      <c r="D40" s="166"/>
      <c r="E40" s="54"/>
      <c r="F40" s="167">
        <f>ROUND($E40*F37/1000,0)</f>
        <v>0</v>
      </c>
      <c r="G40" s="148"/>
      <c r="H40" s="147">
        <f>ROUND($E40*H37/1000,0)</f>
        <v>0</v>
      </c>
      <c r="I40" s="148"/>
      <c r="J40" s="147">
        <f>ROUND($E40*J37/1000,0)</f>
        <v>0</v>
      </c>
      <c r="K40" s="148"/>
      <c r="L40" s="147">
        <f>ROUND($E40*L37/1000,0)</f>
        <v>0</v>
      </c>
      <c r="M40" s="148"/>
      <c r="N40" s="147">
        <f>ROUND($E40*N37/1000,0)</f>
        <v>0</v>
      </c>
      <c r="O40" s="149"/>
      <c r="P40" s="10">
        <f>SUM(F40:O40)</f>
        <v>0</v>
      </c>
      <c r="Q40" s="61"/>
    </row>
    <row r="41" spans="1:17" ht="21" customHeight="1" x14ac:dyDescent="0.15">
      <c r="A41" s="200"/>
      <c r="B41" s="140"/>
      <c r="C41" s="182" t="s">
        <v>60</v>
      </c>
      <c r="D41" s="183"/>
      <c r="E41" s="56"/>
      <c r="F41" s="168">
        <f>ROUND($E41*30/1000,0)</f>
        <v>0</v>
      </c>
      <c r="G41" s="169"/>
      <c r="H41" s="170">
        <f>ROUND($E41*30/1000,0)</f>
        <v>0</v>
      </c>
      <c r="I41" s="169"/>
      <c r="J41" s="170">
        <f>ROUND($E41*30/1000,0)</f>
        <v>0</v>
      </c>
      <c r="K41" s="169"/>
      <c r="L41" s="170">
        <f>ROUND($E41*30/1000,0)</f>
        <v>0</v>
      </c>
      <c r="M41" s="171"/>
      <c r="N41" s="172">
        <f>ROUND($E41*30/1000,0)</f>
        <v>0</v>
      </c>
      <c r="O41" s="173"/>
      <c r="P41" s="11">
        <f>SUM(F41:O41)</f>
        <v>0</v>
      </c>
      <c r="Q41" s="61"/>
    </row>
    <row r="42" spans="1:17" ht="21" customHeight="1" thickBot="1" x14ac:dyDescent="0.2">
      <c r="A42" s="200"/>
      <c r="B42" s="140"/>
      <c r="C42" s="179"/>
      <c r="D42" s="180"/>
      <c r="E42" s="56"/>
      <c r="F42" s="168"/>
      <c r="G42" s="169"/>
      <c r="H42" s="170"/>
      <c r="I42" s="169"/>
      <c r="J42" s="170"/>
      <c r="K42" s="169"/>
      <c r="L42" s="170"/>
      <c r="M42" s="171"/>
      <c r="N42" s="172"/>
      <c r="O42" s="173"/>
      <c r="P42" s="11">
        <f>SUM(F42:O42)</f>
        <v>0</v>
      </c>
      <c r="Q42" s="61"/>
    </row>
    <row r="43" spans="1:17" ht="21" customHeight="1" thickTop="1" thickBot="1" x14ac:dyDescent="0.2">
      <c r="A43" s="200"/>
      <c r="B43" s="141"/>
      <c r="C43" s="174" t="s">
        <v>40</v>
      </c>
      <c r="D43" s="174"/>
      <c r="E43" s="175"/>
      <c r="F43" s="176">
        <f>SUM(F38:G42)+G37</f>
        <v>0</v>
      </c>
      <c r="G43" s="177"/>
      <c r="H43" s="178">
        <f>SUM(H38:I42)+I37</f>
        <v>0</v>
      </c>
      <c r="I43" s="177"/>
      <c r="J43" s="178">
        <f>SUM(J38:K42)+K37</f>
        <v>0</v>
      </c>
      <c r="K43" s="177"/>
      <c r="L43" s="178">
        <f>SUM(L38:M42)+M37</f>
        <v>0</v>
      </c>
      <c r="M43" s="177"/>
      <c r="N43" s="178">
        <f>SUM(N38:O42)+O37</f>
        <v>0</v>
      </c>
      <c r="O43" s="181"/>
      <c r="P43" s="15">
        <f>SUM(P37:P42)</f>
        <v>0</v>
      </c>
      <c r="Q43" s="65"/>
    </row>
    <row r="44" spans="1:17" ht="21" customHeight="1" x14ac:dyDescent="0.15">
      <c r="A44" s="200"/>
      <c r="B44" s="156" t="s">
        <v>53</v>
      </c>
      <c r="C44" s="159" t="s">
        <v>63</v>
      </c>
      <c r="D44" s="160"/>
      <c r="E44" s="74"/>
      <c r="F44" s="161"/>
      <c r="G44" s="162"/>
      <c r="H44" s="163"/>
      <c r="I44" s="162"/>
      <c r="J44" s="163"/>
      <c r="K44" s="162"/>
      <c r="L44" s="163"/>
      <c r="M44" s="162"/>
      <c r="N44" s="163"/>
      <c r="O44" s="164"/>
      <c r="P44" s="13">
        <f>SUM(F44:O44)</f>
        <v>0</v>
      </c>
      <c r="Q44" s="69"/>
    </row>
    <row r="45" spans="1:17" ht="21" customHeight="1" x14ac:dyDescent="0.15">
      <c r="A45" s="200"/>
      <c r="B45" s="157"/>
      <c r="C45" s="165" t="s">
        <v>56</v>
      </c>
      <c r="D45" s="166"/>
      <c r="E45" s="75"/>
      <c r="F45" s="167"/>
      <c r="G45" s="148"/>
      <c r="H45" s="147"/>
      <c r="I45" s="148"/>
      <c r="J45" s="147"/>
      <c r="K45" s="148"/>
      <c r="L45" s="147"/>
      <c r="M45" s="148"/>
      <c r="N45" s="147"/>
      <c r="O45" s="149"/>
      <c r="P45" s="14">
        <f>SUM(F45:O45)</f>
        <v>0</v>
      </c>
      <c r="Q45" s="70"/>
    </row>
    <row r="46" spans="1:17" ht="21" customHeight="1" thickBot="1" x14ac:dyDescent="0.2">
      <c r="A46" s="200"/>
      <c r="B46" s="157"/>
      <c r="C46" s="150" t="s">
        <v>57</v>
      </c>
      <c r="D46" s="151"/>
      <c r="E46" s="76"/>
      <c r="F46" s="152"/>
      <c r="G46" s="153"/>
      <c r="H46" s="154"/>
      <c r="I46" s="153"/>
      <c r="J46" s="154"/>
      <c r="K46" s="153"/>
      <c r="L46" s="154"/>
      <c r="M46" s="153"/>
      <c r="N46" s="154"/>
      <c r="O46" s="155"/>
      <c r="P46" s="11">
        <f>SUM(F46:O46)</f>
        <v>0</v>
      </c>
      <c r="Q46" s="61"/>
    </row>
    <row r="47" spans="1:17" ht="21" customHeight="1" thickTop="1" thickBot="1" x14ac:dyDescent="0.2">
      <c r="A47" s="200"/>
      <c r="B47" s="158"/>
      <c r="C47" s="133" t="s">
        <v>41</v>
      </c>
      <c r="D47" s="133"/>
      <c r="E47" s="134"/>
      <c r="F47" s="135">
        <f>SUM(F44:G46)</f>
        <v>0</v>
      </c>
      <c r="G47" s="136"/>
      <c r="H47" s="137">
        <f>SUM(H44:I46)</f>
        <v>0</v>
      </c>
      <c r="I47" s="136"/>
      <c r="J47" s="137">
        <f>SUM(J44:K46)</f>
        <v>0</v>
      </c>
      <c r="K47" s="136"/>
      <c r="L47" s="137">
        <f>SUM(L44:M46)</f>
        <v>0</v>
      </c>
      <c r="M47" s="136"/>
      <c r="N47" s="137">
        <f>SUM(N44:O46)</f>
        <v>0</v>
      </c>
      <c r="O47" s="138"/>
      <c r="P47" s="20">
        <f>SUM(P44:P46)</f>
        <v>0</v>
      </c>
      <c r="Q47" s="71"/>
    </row>
    <row r="48" spans="1:17" ht="21" customHeight="1" thickTop="1" thickBot="1" x14ac:dyDescent="0.2">
      <c r="A48" s="201"/>
      <c r="B48" s="129" t="s">
        <v>3</v>
      </c>
      <c r="C48" s="130"/>
      <c r="D48" s="130"/>
      <c r="E48" s="131"/>
      <c r="F48" s="132">
        <f>SUM(F47,F43,F29)</f>
        <v>0</v>
      </c>
      <c r="G48" s="119"/>
      <c r="H48" s="118">
        <f>SUM(H47,H43,H29)</f>
        <v>0</v>
      </c>
      <c r="I48" s="119"/>
      <c r="J48" s="118">
        <f>SUM(J47,J43,J29)</f>
        <v>0</v>
      </c>
      <c r="K48" s="119"/>
      <c r="L48" s="118">
        <f>SUM(L47,L43,L29)</f>
        <v>0</v>
      </c>
      <c r="M48" s="119"/>
      <c r="N48" s="118">
        <f>SUM(N47,N43,N29)</f>
        <v>0</v>
      </c>
      <c r="O48" s="120"/>
      <c r="P48" s="16">
        <f>SUM(P47,P43,P29)</f>
        <v>0</v>
      </c>
      <c r="Q48" s="66"/>
    </row>
    <row r="49" spans="1:17" ht="15" customHeight="1" thickBot="1" x14ac:dyDescent="0.2">
      <c r="F49" s="3"/>
      <c r="G49" s="3"/>
      <c r="H49" s="3"/>
      <c r="I49" s="3"/>
      <c r="J49" s="3"/>
      <c r="K49" s="3"/>
      <c r="L49" s="3"/>
      <c r="M49" s="3"/>
      <c r="N49" s="3"/>
      <c r="O49" s="3"/>
      <c r="Q49" s="72"/>
    </row>
    <row r="50" spans="1:17" ht="21" customHeight="1" thickBot="1" x14ac:dyDescent="0.2">
      <c r="A50" s="121" t="s">
        <v>46</v>
      </c>
      <c r="B50" s="123" t="s">
        <v>24</v>
      </c>
      <c r="C50" s="124"/>
      <c r="D50" s="124"/>
      <c r="E50" s="125"/>
      <c r="F50" s="126">
        <f>F22-F48</f>
        <v>0</v>
      </c>
      <c r="G50" s="127"/>
      <c r="H50" s="111">
        <f>H22-H48</f>
        <v>0</v>
      </c>
      <c r="I50" s="128"/>
      <c r="J50" s="111">
        <f>J22-J48</f>
        <v>0</v>
      </c>
      <c r="K50" s="128"/>
      <c r="L50" s="111">
        <f>L22-L48</f>
        <v>0</v>
      </c>
      <c r="M50" s="128"/>
      <c r="N50" s="111">
        <f>N22-N48</f>
        <v>0</v>
      </c>
      <c r="O50" s="112"/>
      <c r="P50" s="21">
        <f>P22-P48</f>
        <v>0</v>
      </c>
      <c r="Q50" s="73"/>
    </row>
    <row r="51" spans="1:17" ht="21" customHeight="1" thickTop="1" thickBot="1" x14ac:dyDescent="0.2">
      <c r="A51" s="122"/>
      <c r="B51" s="113" t="s">
        <v>25</v>
      </c>
      <c r="C51" s="114"/>
      <c r="D51" s="114"/>
      <c r="E51" s="115"/>
      <c r="F51" s="116">
        <f>F50</f>
        <v>0</v>
      </c>
      <c r="G51" s="117"/>
      <c r="H51" s="118">
        <f>F51+H50</f>
        <v>0</v>
      </c>
      <c r="I51" s="119"/>
      <c r="J51" s="118">
        <f>H51+J50</f>
        <v>0</v>
      </c>
      <c r="K51" s="119"/>
      <c r="L51" s="118">
        <f>J51+L50</f>
        <v>0</v>
      </c>
      <c r="M51" s="119"/>
      <c r="N51" s="118">
        <f>L51+N50</f>
        <v>0</v>
      </c>
      <c r="O51" s="120"/>
      <c r="P51" s="16">
        <f>O51</f>
        <v>0</v>
      </c>
      <c r="Q51" s="66"/>
    </row>
    <row r="55" spans="1:17" x14ac:dyDescent="0.15">
      <c r="M55" s="2" t="s">
        <v>75</v>
      </c>
    </row>
  </sheetData>
  <mergeCells count="219">
    <mergeCell ref="N2:O2"/>
    <mergeCell ref="A3:A11"/>
    <mergeCell ref="B3:E3"/>
    <mergeCell ref="F3:G3"/>
    <mergeCell ref="H3:I3"/>
    <mergeCell ref="J3:K3"/>
    <mergeCell ref="L3:M3"/>
    <mergeCell ref="C11:E11"/>
    <mergeCell ref="A2:E2"/>
    <mergeCell ref="F2:G2"/>
    <mergeCell ref="H2:I2"/>
    <mergeCell ref="J2:K2"/>
    <mergeCell ref="L2:M2"/>
    <mergeCell ref="N3:O3"/>
    <mergeCell ref="P3:P11"/>
    <mergeCell ref="B4:B11"/>
    <mergeCell ref="C4:D4"/>
    <mergeCell ref="C5:D5"/>
    <mergeCell ref="C6:D6"/>
    <mergeCell ref="C7:D7"/>
    <mergeCell ref="C8:D8"/>
    <mergeCell ref="C9:D9"/>
    <mergeCell ref="C10:D10"/>
    <mergeCell ref="A12:A22"/>
    <mergeCell ref="B12:B17"/>
    <mergeCell ref="C12:D12"/>
    <mergeCell ref="F12:G12"/>
    <mergeCell ref="H12:I12"/>
    <mergeCell ref="J12:K12"/>
    <mergeCell ref="C14:D14"/>
    <mergeCell ref="F14:G14"/>
    <mergeCell ref="H14:I14"/>
    <mergeCell ref="J14:K14"/>
    <mergeCell ref="C17:E17"/>
    <mergeCell ref="F17:G17"/>
    <mergeCell ref="H17:I17"/>
    <mergeCell ref="J17:K17"/>
    <mergeCell ref="C19:D19"/>
    <mergeCell ref="F19:G19"/>
    <mergeCell ref="H19:I19"/>
    <mergeCell ref="J19:K19"/>
    <mergeCell ref="B22:E22"/>
    <mergeCell ref="F22:G22"/>
    <mergeCell ref="H22:I22"/>
    <mergeCell ref="J22:K22"/>
    <mergeCell ref="L14:M14"/>
    <mergeCell ref="N14:O14"/>
    <mergeCell ref="C15:D15"/>
    <mergeCell ref="F15:G15"/>
    <mergeCell ref="H15:I15"/>
    <mergeCell ref="J15:K15"/>
    <mergeCell ref="L15:M15"/>
    <mergeCell ref="N15:O15"/>
    <mergeCell ref="L12:M12"/>
    <mergeCell ref="N12:O12"/>
    <mergeCell ref="C13:D13"/>
    <mergeCell ref="F13:G13"/>
    <mergeCell ref="H13:I13"/>
    <mergeCell ref="J13:K13"/>
    <mergeCell ref="L13:M13"/>
    <mergeCell ref="N13:O13"/>
    <mergeCell ref="L17:M17"/>
    <mergeCell ref="N17:O17"/>
    <mergeCell ref="C16:D16"/>
    <mergeCell ref="F16:G16"/>
    <mergeCell ref="H16:I16"/>
    <mergeCell ref="J16:K16"/>
    <mergeCell ref="L16:M16"/>
    <mergeCell ref="N16:O16"/>
    <mergeCell ref="N18:O18"/>
    <mergeCell ref="L19:M19"/>
    <mergeCell ref="N19:O19"/>
    <mergeCell ref="B18:B21"/>
    <mergeCell ref="C18:D18"/>
    <mergeCell ref="F18:G18"/>
    <mergeCell ref="H18:I18"/>
    <mergeCell ref="J18:K18"/>
    <mergeCell ref="L18:M18"/>
    <mergeCell ref="C20:D20"/>
    <mergeCell ref="F20:G20"/>
    <mergeCell ref="H20:I20"/>
    <mergeCell ref="J20:K20"/>
    <mergeCell ref="L22:M22"/>
    <mergeCell ref="N22:O22"/>
    <mergeCell ref="L20:M20"/>
    <mergeCell ref="N20:O20"/>
    <mergeCell ref="C21:E21"/>
    <mergeCell ref="F21:G21"/>
    <mergeCell ref="H21:I21"/>
    <mergeCell ref="J21:K21"/>
    <mergeCell ref="L21:M21"/>
    <mergeCell ref="N21:O21"/>
    <mergeCell ref="L23:M23"/>
    <mergeCell ref="N23:O23"/>
    <mergeCell ref="C24:D24"/>
    <mergeCell ref="F24:G24"/>
    <mergeCell ref="H24:I24"/>
    <mergeCell ref="J24:K24"/>
    <mergeCell ref="L24:M24"/>
    <mergeCell ref="N24:O24"/>
    <mergeCell ref="A23:A48"/>
    <mergeCell ref="B23:B29"/>
    <mergeCell ref="C23:D23"/>
    <mergeCell ref="F23:G23"/>
    <mergeCell ref="H23:I23"/>
    <mergeCell ref="J23:K23"/>
    <mergeCell ref="C25:D25"/>
    <mergeCell ref="F25:G25"/>
    <mergeCell ref="H25:I25"/>
    <mergeCell ref="J25:K25"/>
    <mergeCell ref="C27:D27"/>
    <mergeCell ref="F27:G27"/>
    <mergeCell ref="H27:I27"/>
    <mergeCell ref="J27:K27"/>
    <mergeCell ref="L27:M27"/>
    <mergeCell ref="N27:O27"/>
    <mergeCell ref="L25:M25"/>
    <mergeCell ref="N25:O25"/>
    <mergeCell ref="C26:D26"/>
    <mergeCell ref="F26:G26"/>
    <mergeCell ref="H26:I26"/>
    <mergeCell ref="J26:K26"/>
    <mergeCell ref="L26:M26"/>
    <mergeCell ref="N26:O26"/>
    <mergeCell ref="C29:E29"/>
    <mergeCell ref="F29:G29"/>
    <mergeCell ref="H29:I29"/>
    <mergeCell ref="J29:K29"/>
    <mergeCell ref="L29:M29"/>
    <mergeCell ref="N29:O29"/>
    <mergeCell ref="C28:D28"/>
    <mergeCell ref="F28:G28"/>
    <mergeCell ref="H28:I28"/>
    <mergeCell ref="J28:K28"/>
    <mergeCell ref="L28:M28"/>
    <mergeCell ref="N28:O28"/>
    <mergeCell ref="J38:K38"/>
    <mergeCell ref="L38:M38"/>
    <mergeCell ref="N38:O38"/>
    <mergeCell ref="C39:D39"/>
    <mergeCell ref="F39:G39"/>
    <mergeCell ref="H39:I39"/>
    <mergeCell ref="J39:K39"/>
    <mergeCell ref="L39:M39"/>
    <mergeCell ref="N39:O39"/>
    <mergeCell ref="C38:D38"/>
    <mergeCell ref="F38:G38"/>
    <mergeCell ref="H38:I38"/>
    <mergeCell ref="J40:K40"/>
    <mergeCell ref="L40:M40"/>
    <mergeCell ref="N40:O40"/>
    <mergeCell ref="C41:D41"/>
    <mergeCell ref="F41:G41"/>
    <mergeCell ref="H41:I41"/>
    <mergeCell ref="J41:K41"/>
    <mergeCell ref="L41:M41"/>
    <mergeCell ref="N41:O41"/>
    <mergeCell ref="C40:D40"/>
    <mergeCell ref="F40:G40"/>
    <mergeCell ref="H40:I40"/>
    <mergeCell ref="J42:K42"/>
    <mergeCell ref="L42:M42"/>
    <mergeCell ref="N42:O42"/>
    <mergeCell ref="C43:E43"/>
    <mergeCell ref="F43:G43"/>
    <mergeCell ref="H43:I43"/>
    <mergeCell ref="J43:K43"/>
    <mergeCell ref="L43:M43"/>
    <mergeCell ref="C42:D42"/>
    <mergeCell ref="N43:O43"/>
    <mergeCell ref="B30:B43"/>
    <mergeCell ref="C30:C37"/>
    <mergeCell ref="D37:E37"/>
    <mergeCell ref="H45:I45"/>
    <mergeCell ref="J45:K45"/>
    <mergeCell ref="L45:M45"/>
    <mergeCell ref="N45:O45"/>
    <mergeCell ref="C46:D46"/>
    <mergeCell ref="F46:G46"/>
    <mergeCell ref="H46:I46"/>
    <mergeCell ref="J46:K46"/>
    <mergeCell ref="L46:M46"/>
    <mergeCell ref="N46:O46"/>
    <mergeCell ref="B44:B47"/>
    <mergeCell ref="C44:D44"/>
    <mergeCell ref="F44:G44"/>
    <mergeCell ref="H44:I44"/>
    <mergeCell ref="J44:K44"/>
    <mergeCell ref="L44:M44"/>
    <mergeCell ref="N44:O44"/>
    <mergeCell ref="C45:D45"/>
    <mergeCell ref="F45:G45"/>
    <mergeCell ref="F42:G42"/>
    <mergeCell ref="H42:I42"/>
    <mergeCell ref="B48:E48"/>
    <mergeCell ref="F48:G48"/>
    <mergeCell ref="H48:I48"/>
    <mergeCell ref="J48:K48"/>
    <mergeCell ref="L48:M48"/>
    <mergeCell ref="N48:O48"/>
    <mergeCell ref="C47:E47"/>
    <mergeCell ref="F47:G47"/>
    <mergeCell ref="H47:I47"/>
    <mergeCell ref="J47:K47"/>
    <mergeCell ref="L47:M47"/>
    <mergeCell ref="N47:O47"/>
    <mergeCell ref="N50:O50"/>
    <mergeCell ref="B51:E51"/>
    <mergeCell ref="F51:G51"/>
    <mergeCell ref="H51:I51"/>
    <mergeCell ref="J51:K51"/>
    <mergeCell ref="L51:M51"/>
    <mergeCell ref="N51:O51"/>
    <mergeCell ref="A50:A51"/>
    <mergeCell ref="B50:E50"/>
    <mergeCell ref="F50:G50"/>
    <mergeCell ref="H50:I50"/>
    <mergeCell ref="J50:K50"/>
    <mergeCell ref="L50:M50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8" orientation="portrait" cellComments="asDisplayed" r:id="rId1"/>
  <headerFooter alignWithMargins="0">
    <oddHeader>&amp;R（様式７）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6"/>
  <sheetViews>
    <sheetView view="pageBreakPreview" zoomScale="85" zoomScaleNormal="100" zoomScaleSheetLayoutView="85" workbookViewId="0">
      <pane xSplit="5" ySplit="3" topLeftCell="F4" activePane="bottomRight" state="frozen"/>
      <selection activeCell="L21" sqref="L21:M21"/>
      <selection pane="topRight" activeCell="L21" sqref="L21:M21"/>
      <selection pane="bottomLeft" activeCell="L21" sqref="L21:M21"/>
      <selection pane="bottomRight" activeCell="F24" sqref="F24:G24"/>
    </sheetView>
  </sheetViews>
  <sheetFormatPr defaultRowHeight="13.5" x14ac:dyDescent="0.15"/>
  <cols>
    <col min="1" max="3" width="3.75" style="2" customWidth="1"/>
    <col min="4" max="4" width="13.75" style="2" customWidth="1"/>
    <col min="5" max="5" width="12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3.625" style="2" customWidth="1"/>
    <col min="15" max="15" width="10.625" style="2" customWidth="1"/>
    <col min="16" max="16" width="3.625" style="2" customWidth="1"/>
    <col min="17" max="17" width="10.625" style="2" customWidth="1"/>
    <col min="18" max="18" width="3.625" style="2" customWidth="1"/>
    <col min="19" max="19" width="10.625" style="2" customWidth="1"/>
    <col min="20" max="20" width="3.625" style="2" customWidth="1"/>
    <col min="21" max="21" width="10.625" style="2" customWidth="1"/>
    <col min="22" max="22" width="3.625" style="2" customWidth="1"/>
    <col min="23" max="23" width="10.625" style="2" customWidth="1"/>
    <col min="24" max="24" width="3.625" style="2" customWidth="1"/>
    <col min="25" max="25" width="10.625" style="2" customWidth="1"/>
    <col min="26" max="26" width="3.625" style="2" customWidth="1"/>
    <col min="27" max="27" width="10.625" style="2" customWidth="1"/>
    <col min="28" max="28" width="3.625" style="2" customWidth="1"/>
    <col min="29" max="30" width="10.625" style="2" customWidth="1"/>
    <col min="31" max="31" width="17.75" style="77" customWidth="1"/>
    <col min="32" max="16384" width="9" style="2"/>
  </cols>
  <sheetData>
    <row r="1" spans="1:31" s="1" customFormat="1" ht="26.25" customHeight="1" x14ac:dyDescent="0.15">
      <c r="A1" s="265" t="s">
        <v>67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31" ht="22.5" customHeight="1" thickBot="1" x14ac:dyDescent="0.2">
      <c r="A2" s="101" t="s">
        <v>64</v>
      </c>
      <c r="AE2" s="3" t="s">
        <v>62</v>
      </c>
    </row>
    <row r="3" spans="1:31" ht="20.100000000000001" customHeight="1" thickBot="1" x14ac:dyDescent="0.2">
      <c r="A3" s="259" t="s">
        <v>0</v>
      </c>
      <c r="B3" s="260"/>
      <c r="C3" s="260"/>
      <c r="D3" s="260"/>
      <c r="E3" s="261"/>
      <c r="F3" s="260" t="s">
        <v>4</v>
      </c>
      <c r="G3" s="262"/>
      <c r="H3" s="248" t="s">
        <v>5</v>
      </c>
      <c r="I3" s="263"/>
      <c r="J3" s="248" t="s">
        <v>6</v>
      </c>
      <c r="K3" s="263"/>
      <c r="L3" s="248" t="s">
        <v>7</v>
      </c>
      <c r="M3" s="263"/>
      <c r="N3" s="248" t="s">
        <v>8</v>
      </c>
      <c r="O3" s="263"/>
      <c r="P3" s="248" t="s">
        <v>9</v>
      </c>
      <c r="Q3" s="263"/>
      <c r="R3" s="248" t="s">
        <v>10</v>
      </c>
      <c r="S3" s="263"/>
      <c r="T3" s="248" t="s">
        <v>11</v>
      </c>
      <c r="U3" s="263"/>
      <c r="V3" s="248" t="s">
        <v>12</v>
      </c>
      <c r="W3" s="263"/>
      <c r="X3" s="248" t="s">
        <v>13</v>
      </c>
      <c r="Y3" s="263"/>
      <c r="Z3" s="248" t="s">
        <v>14</v>
      </c>
      <c r="AA3" s="263"/>
      <c r="AB3" s="248" t="s">
        <v>15</v>
      </c>
      <c r="AC3" s="249"/>
      <c r="AD3" s="5" t="s">
        <v>16</v>
      </c>
      <c r="AE3" s="4" t="s">
        <v>17</v>
      </c>
    </row>
    <row r="4" spans="1:31" ht="20.100000000000001" customHeight="1" x14ac:dyDescent="0.15">
      <c r="A4" s="199" t="s">
        <v>32</v>
      </c>
      <c r="B4" s="251" t="s">
        <v>36</v>
      </c>
      <c r="C4" s="252"/>
      <c r="D4" s="253"/>
      <c r="E4" s="254"/>
      <c r="F4" s="255">
        <f>F12</f>
        <v>0</v>
      </c>
      <c r="G4" s="256"/>
      <c r="H4" s="256">
        <f>H12</f>
        <v>0</v>
      </c>
      <c r="I4" s="256"/>
      <c r="J4" s="256">
        <f>J12</f>
        <v>0</v>
      </c>
      <c r="K4" s="256"/>
      <c r="L4" s="256">
        <f>L12</f>
        <v>0</v>
      </c>
      <c r="M4" s="256"/>
      <c r="N4" s="256">
        <f>N12</f>
        <v>0</v>
      </c>
      <c r="O4" s="256"/>
      <c r="P4" s="256">
        <f>P12</f>
        <v>0</v>
      </c>
      <c r="Q4" s="256"/>
      <c r="R4" s="256">
        <f>R12</f>
        <v>0</v>
      </c>
      <c r="S4" s="256"/>
      <c r="T4" s="256">
        <f>T12</f>
        <v>0</v>
      </c>
      <c r="U4" s="256"/>
      <c r="V4" s="256">
        <f>V12</f>
        <v>0</v>
      </c>
      <c r="W4" s="256"/>
      <c r="X4" s="256">
        <f>X12</f>
        <v>0</v>
      </c>
      <c r="Y4" s="256"/>
      <c r="Z4" s="256">
        <f>Z12</f>
        <v>0</v>
      </c>
      <c r="AA4" s="256"/>
      <c r="AB4" s="256">
        <f>AB12</f>
        <v>0</v>
      </c>
      <c r="AC4" s="264"/>
      <c r="AD4" s="243"/>
      <c r="AE4" s="38"/>
    </row>
    <row r="5" spans="1:31" ht="20.100000000000001" customHeight="1" x14ac:dyDescent="0.15">
      <c r="A5" s="200"/>
      <c r="B5" s="140" t="s">
        <v>45</v>
      </c>
      <c r="C5" s="184" t="s">
        <v>37</v>
      </c>
      <c r="D5" s="166"/>
      <c r="E5" s="48"/>
      <c r="F5" s="25"/>
      <c r="G5" s="6">
        <f>ROUND($E5*F5/1000,0)</f>
        <v>0</v>
      </c>
      <c r="H5" s="27"/>
      <c r="I5" s="6">
        <f>ROUND($E5*H5/1000,0)</f>
        <v>0</v>
      </c>
      <c r="J5" s="27"/>
      <c r="K5" s="6">
        <f t="shared" ref="K5:K11" si="0">ROUND($E5*J5/1000,0)</f>
        <v>0</v>
      </c>
      <c r="L5" s="27"/>
      <c r="M5" s="6">
        <f t="shared" ref="M5:M11" si="1">ROUND($E5*L5/1000,0)</f>
        <v>0</v>
      </c>
      <c r="N5" s="27"/>
      <c r="O5" s="6">
        <f t="shared" ref="O5:O11" si="2">ROUND($E5*N5/1000,0)</f>
        <v>0</v>
      </c>
      <c r="P5" s="27"/>
      <c r="Q5" s="6">
        <f t="shared" ref="Q5:Q11" si="3">ROUND($E5*P5/1000,0)</f>
        <v>0</v>
      </c>
      <c r="R5" s="27"/>
      <c r="S5" s="6">
        <f t="shared" ref="S5:S11" si="4">ROUND($E5*R5/1000,0)</f>
        <v>0</v>
      </c>
      <c r="T5" s="27"/>
      <c r="U5" s="6">
        <f t="shared" ref="U5:U11" si="5">ROUND($E5*T5/1000,0)</f>
        <v>0</v>
      </c>
      <c r="V5" s="27"/>
      <c r="W5" s="6">
        <f t="shared" ref="W5:W11" si="6">ROUND($E5*V5/1000,0)</f>
        <v>0</v>
      </c>
      <c r="X5" s="27"/>
      <c r="Y5" s="6">
        <f t="shared" ref="Y5:Y11" si="7">ROUND($E5*X5/1000,0)</f>
        <v>0</v>
      </c>
      <c r="Z5" s="27"/>
      <c r="AA5" s="6">
        <f t="shared" ref="AA5:AA11" si="8">ROUND($E5*Z5/1000,0)</f>
        <v>0</v>
      </c>
      <c r="AB5" s="27"/>
      <c r="AC5" s="78">
        <f t="shared" ref="AC5:AC11" si="9">ROUND($E5*AB5/1000,0)</f>
        <v>0</v>
      </c>
      <c r="AD5" s="244"/>
      <c r="AE5" s="46"/>
    </row>
    <row r="6" spans="1:31" ht="20.100000000000001" customHeight="1" x14ac:dyDescent="0.15">
      <c r="A6" s="200"/>
      <c r="B6" s="140"/>
      <c r="C6" s="184" t="s">
        <v>38</v>
      </c>
      <c r="D6" s="166"/>
      <c r="E6" s="48"/>
      <c r="F6" s="25"/>
      <c r="G6" s="6">
        <f t="shared" ref="G6:I11" si="10">ROUND($E6*F6/1000,0)</f>
        <v>0</v>
      </c>
      <c r="H6" s="25"/>
      <c r="I6" s="6">
        <f t="shared" si="10"/>
        <v>0</v>
      </c>
      <c r="J6" s="25"/>
      <c r="K6" s="6">
        <f t="shared" si="0"/>
        <v>0</v>
      </c>
      <c r="L6" s="25"/>
      <c r="M6" s="6">
        <f t="shared" si="1"/>
        <v>0</v>
      </c>
      <c r="N6" s="25"/>
      <c r="O6" s="6">
        <f t="shared" si="2"/>
        <v>0</v>
      </c>
      <c r="P6" s="25"/>
      <c r="Q6" s="6">
        <f t="shared" si="3"/>
        <v>0</v>
      </c>
      <c r="R6" s="25"/>
      <c r="S6" s="6">
        <f t="shared" si="4"/>
        <v>0</v>
      </c>
      <c r="T6" s="25"/>
      <c r="U6" s="6">
        <f t="shared" si="5"/>
        <v>0</v>
      </c>
      <c r="V6" s="25"/>
      <c r="W6" s="6">
        <f t="shared" si="6"/>
        <v>0</v>
      </c>
      <c r="X6" s="25"/>
      <c r="Y6" s="6">
        <f t="shared" si="7"/>
        <v>0</v>
      </c>
      <c r="Z6" s="25"/>
      <c r="AA6" s="6">
        <f t="shared" si="8"/>
        <v>0</v>
      </c>
      <c r="AB6" s="25"/>
      <c r="AC6" s="78">
        <f t="shared" si="9"/>
        <v>0</v>
      </c>
      <c r="AD6" s="244"/>
      <c r="AE6" s="46"/>
    </row>
    <row r="7" spans="1:31" ht="20.100000000000001" customHeight="1" x14ac:dyDescent="0.15">
      <c r="A7" s="200"/>
      <c r="B7" s="140"/>
      <c r="C7" s="184" t="s">
        <v>27</v>
      </c>
      <c r="D7" s="166"/>
      <c r="E7" s="48"/>
      <c r="F7" s="25"/>
      <c r="G7" s="6">
        <f t="shared" si="10"/>
        <v>0</v>
      </c>
      <c r="H7" s="25"/>
      <c r="I7" s="6">
        <f t="shared" si="10"/>
        <v>0</v>
      </c>
      <c r="J7" s="25"/>
      <c r="K7" s="6">
        <f t="shared" si="0"/>
        <v>0</v>
      </c>
      <c r="L7" s="25"/>
      <c r="M7" s="6">
        <f t="shared" si="1"/>
        <v>0</v>
      </c>
      <c r="N7" s="25"/>
      <c r="O7" s="6">
        <f t="shared" si="2"/>
        <v>0</v>
      </c>
      <c r="P7" s="25"/>
      <c r="Q7" s="6">
        <f t="shared" si="3"/>
        <v>0</v>
      </c>
      <c r="R7" s="25"/>
      <c r="S7" s="6">
        <f t="shared" si="4"/>
        <v>0</v>
      </c>
      <c r="T7" s="25"/>
      <c r="U7" s="6">
        <f t="shared" si="5"/>
        <v>0</v>
      </c>
      <c r="V7" s="25"/>
      <c r="W7" s="6">
        <f t="shared" si="6"/>
        <v>0</v>
      </c>
      <c r="X7" s="25"/>
      <c r="Y7" s="6">
        <f t="shared" si="7"/>
        <v>0</v>
      </c>
      <c r="Z7" s="25"/>
      <c r="AA7" s="6">
        <f t="shared" si="8"/>
        <v>0</v>
      </c>
      <c r="AB7" s="25"/>
      <c r="AC7" s="6">
        <f t="shared" si="9"/>
        <v>0</v>
      </c>
      <c r="AD7" s="244"/>
      <c r="AE7" s="39"/>
    </row>
    <row r="8" spans="1:31" ht="20.100000000000001" customHeight="1" x14ac:dyDescent="0.15">
      <c r="A8" s="200"/>
      <c r="B8" s="140"/>
      <c r="C8" s="184" t="s">
        <v>28</v>
      </c>
      <c r="D8" s="166"/>
      <c r="E8" s="48"/>
      <c r="F8" s="25"/>
      <c r="G8" s="6">
        <f t="shared" si="10"/>
        <v>0</v>
      </c>
      <c r="H8" s="25"/>
      <c r="I8" s="6">
        <f t="shared" si="10"/>
        <v>0</v>
      </c>
      <c r="J8" s="25"/>
      <c r="K8" s="6">
        <f t="shared" si="0"/>
        <v>0</v>
      </c>
      <c r="L8" s="25"/>
      <c r="M8" s="6">
        <f t="shared" si="1"/>
        <v>0</v>
      </c>
      <c r="N8" s="25"/>
      <c r="O8" s="6">
        <f t="shared" si="2"/>
        <v>0</v>
      </c>
      <c r="P8" s="25"/>
      <c r="Q8" s="6">
        <f t="shared" si="3"/>
        <v>0</v>
      </c>
      <c r="R8" s="25"/>
      <c r="S8" s="6">
        <f t="shared" si="4"/>
        <v>0</v>
      </c>
      <c r="T8" s="25"/>
      <c r="U8" s="6">
        <f t="shared" si="5"/>
        <v>0</v>
      </c>
      <c r="V8" s="25"/>
      <c r="W8" s="6">
        <f t="shared" si="6"/>
        <v>0</v>
      </c>
      <c r="X8" s="25"/>
      <c r="Y8" s="6">
        <f t="shared" si="7"/>
        <v>0</v>
      </c>
      <c r="Z8" s="25"/>
      <c r="AA8" s="6">
        <f t="shared" si="8"/>
        <v>0</v>
      </c>
      <c r="AB8" s="25"/>
      <c r="AC8" s="6">
        <f t="shared" si="9"/>
        <v>0</v>
      </c>
      <c r="AD8" s="244"/>
      <c r="AE8" s="39"/>
    </row>
    <row r="9" spans="1:31" ht="20.100000000000001" customHeight="1" x14ac:dyDescent="0.15">
      <c r="A9" s="200"/>
      <c r="B9" s="140"/>
      <c r="C9" s="184" t="s">
        <v>29</v>
      </c>
      <c r="D9" s="166"/>
      <c r="E9" s="48"/>
      <c r="F9" s="25"/>
      <c r="G9" s="6">
        <f t="shared" si="10"/>
        <v>0</v>
      </c>
      <c r="H9" s="25"/>
      <c r="I9" s="6">
        <f t="shared" si="10"/>
        <v>0</v>
      </c>
      <c r="J9" s="25"/>
      <c r="K9" s="6">
        <f t="shared" si="0"/>
        <v>0</v>
      </c>
      <c r="L9" s="25"/>
      <c r="M9" s="6">
        <f t="shared" si="1"/>
        <v>0</v>
      </c>
      <c r="N9" s="25"/>
      <c r="O9" s="6">
        <f t="shared" si="2"/>
        <v>0</v>
      </c>
      <c r="P9" s="25"/>
      <c r="Q9" s="6">
        <f t="shared" si="3"/>
        <v>0</v>
      </c>
      <c r="R9" s="25"/>
      <c r="S9" s="6">
        <f t="shared" si="4"/>
        <v>0</v>
      </c>
      <c r="T9" s="25"/>
      <c r="U9" s="6">
        <f t="shared" si="5"/>
        <v>0</v>
      </c>
      <c r="V9" s="25"/>
      <c r="W9" s="6">
        <f t="shared" si="6"/>
        <v>0</v>
      </c>
      <c r="X9" s="25"/>
      <c r="Y9" s="6">
        <f t="shared" si="7"/>
        <v>0</v>
      </c>
      <c r="Z9" s="25"/>
      <c r="AA9" s="6">
        <f t="shared" si="8"/>
        <v>0</v>
      </c>
      <c r="AB9" s="25"/>
      <c r="AC9" s="6">
        <f t="shared" si="9"/>
        <v>0</v>
      </c>
      <c r="AD9" s="244"/>
      <c r="AE9" s="39"/>
    </row>
    <row r="10" spans="1:31" ht="20.100000000000001" customHeight="1" x14ac:dyDescent="0.15">
      <c r="A10" s="200"/>
      <c r="B10" s="140"/>
      <c r="C10" s="184" t="s">
        <v>30</v>
      </c>
      <c r="D10" s="166"/>
      <c r="E10" s="48"/>
      <c r="F10" s="25"/>
      <c r="G10" s="6">
        <f t="shared" si="10"/>
        <v>0</v>
      </c>
      <c r="H10" s="25"/>
      <c r="I10" s="6">
        <f t="shared" si="10"/>
        <v>0</v>
      </c>
      <c r="J10" s="25"/>
      <c r="K10" s="6">
        <f t="shared" si="0"/>
        <v>0</v>
      </c>
      <c r="L10" s="25"/>
      <c r="M10" s="6">
        <f t="shared" si="1"/>
        <v>0</v>
      </c>
      <c r="N10" s="25"/>
      <c r="O10" s="6">
        <f t="shared" si="2"/>
        <v>0</v>
      </c>
      <c r="P10" s="25"/>
      <c r="Q10" s="6">
        <f t="shared" si="3"/>
        <v>0</v>
      </c>
      <c r="R10" s="25"/>
      <c r="S10" s="6">
        <f t="shared" si="4"/>
        <v>0</v>
      </c>
      <c r="T10" s="25"/>
      <c r="U10" s="6">
        <f t="shared" si="5"/>
        <v>0</v>
      </c>
      <c r="V10" s="25"/>
      <c r="W10" s="6">
        <f t="shared" si="6"/>
        <v>0</v>
      </c>
      <c r="X10" s="25"/>
      <c r="Y10" s="6">
        <f t="shared" si="7"/>
        <v>0</v>
      </c>
      <c r="Z10" s="25"/>
      <c r="AA10" s="6">
        <f t="shared" si="8"/>
        <v>0</v>
      </c>
      <c r="AB10" s="25"/>
      <c r="AC10" s="6">
        <f t="shared" si="9"/>
        <v>0</v>
      </c>
      <c r="AD10" s="244"/>
      <c r="AE10" s="39"/>
    </row>
    <row r="11" spans="1:31" ht="20.100000000000001" customHeight="1" x14ac:dyDescent="0.15">
      <c r="A11" s="200"/>
      <c r="B11" s="140"/>
      <c r="C11" s="184" t="s">
        <v>31</v>
      </c>
      <c r="D11" s="166"/>
      <c r="E11" s="48"/>
      <c r="F11" s="25"/>
      <c r="G11" s="6">
        <f t="shared" si="10"/>
        <v>0</v>
      </c>
      <c r="H11" s="25"/>
      <c r="I11" s="6">
        <f t="shared" si="10"/>
        <v>0</v>
      </c>
      <c r="J11" s="25"/>
      <c r="K11" s="6">
        <f t="shared" si="0"/>
        <v>0</v>
      </c>
      <c r="L11" s="25"/>
      <c r="M11" s="6">
        <f t="shared" si="1"/>
        <v>0</v>
      </c>
      <c r="N11" s="25"/>
      <c r="O11" s="6">
        <f t="shared" si="2"/>
        <v>0</v>
      </c>
      <c r="P11" s="25"/>
      <c r="Q11" s="6">
        <f t="shared" si="3"/>
        <v>0</v>
      </c>
      <c r="R11" s="25"/>
      <c r="S11" s="6">
        <f t="shared" si="4"/>
        <v>0</v>
      </c>
      <c r="T11" s="25"/>
      <c r="U11" s="6">
        <f t="shared" si="5"/>
        <v>0</v>
      </c>
      <c r="V11" s="25"/>
      <c r="W11" s="6">
        <f t="shared" si="6"/>
        <v>0</v>
      </c>
      <c r="X11" s="25"/>
      <c r="Y11" s="6">
        <f t="shared" si="7"/>
        <v>0</v>
      </c>
      <c r="Z11" s="25"/>
      <c r="AA11" s="6">
        <f t="shared" si="8"/>
        <v>0</v>
      </c>
      <c r="AB11" s="25"/>
      <c r="AC11" s="6">
        <f t="shared" si="9"/>
        <v>0</v>
      </c>
      <c r="AD11" s="244"/>
      <c r="AE11" s="39"/>
    </row>
    <row r="12" spans="1:31" ht="20.100000000000001" customHeight="1" thickBot="1" x14ac:dyDescent="0.2">
      <c r="A12" s="250"/>
      <c r="B12" s="201"/>
      <c r="C12" s="257" t="s">
        <v>44</v>
      </c>
      <c r="D12" s="257"/>
      <c r="E12" s="258"/>
      <c r="F12" s="26">
        <f>SUM(F5:F11)</f>
        <v>0</v>
      </c>
      <c r="G12" s="7">
        <f>SUM(G5:G11)</f>
        <v>0</v>
      </c>
      <c r="H12" s="28">
        <f t="shared" ref="H12:AC12" si="11">SUM(H5:H11)</f>
        <v>0</v>
      </c>
      <c r="I12" s="7">
        <f t="shared" si="11"/>
        <v>0</v>
      </c>
      <c r="J12" s="28">
        <f t="shared" si="11"/>
        <v>0</v>
      </c>
      <c r="K12" s="7">
        <f t="shared" si="11"/>
        <v>0</v>
      </c>
      <c r="L12" s="28">
        <f t="shared" si="11"/>
        <v>0</v>
      </c>
      <c r="M12" s="7">
        <f t="shared" si="11"/>
        <v>0</v>
      </c>
      <c r="N12" s="28">
        <f t="shared" si="11"/>
        <v>0</v>
      </c>
      <c r="O12" s="7">
        <f t="shared" si="11"/>
        <v>0</v>
      </c>
      <c r="P12" s="28">
        <f t="shared" si="11"/>
        <v>0</v>
      </c>
      <c r="Q12" s="7">
        <f t="shared" si="11"/>
        <v>0</v>
      </c>
      <c r="R12" s="28">
        <f t="shared" si="11"/>
        <v>0</v>
      </c>
      <c r="S12" s="7">
        <f t="shared" si="11"/>
        <v>0</v>
      </c>
      <c r="T12" s="28">
        <f t="shared" si="11"/>
        <v>0</v>
      </c>
      <c r="U12" s="7">
        <f t="shared" si="11"/>
        <v>0</v>
      </c>
      <c r="V12" s="28">
        <f t="shared" si="11"/>
        <v>0</v>
      </c>
      <c r="W12" s="7">
        <f t="shared" si="11"/>
        <v>0</v>
      </c>
      <c r="X12" s="28">
        <f t="shared" si="11"/>
        <v>0</v>
      </c>
      <c r="Y12" s="7">
        <f t="shared" si="11"/>
        <v>0</v>
      </c>
      <c r="Z12" s="28">
        <f t="shared" si="11"/>
        <v>0</v>
      </c>
      <c r="AA12" s="7">
        <f t="shared" si="11"/>
        <v>0</v>
      </c>
      <c r="AB12" s="28">
        <f t="shared" si="11"/>
        <v>0</v>
      </c>
      <c r="AC12" s="8">
        <f t="shared" si="11"/>
        <v>0</v>
      </c>
      <c r="AD12" s="245"/>
      <c r="AE12" s="47"/>
    </row>
    <row r="13" spans="1:31" ht="21" customHeight="1" x14ac:dyDescent="0.15">
      <c r="A13" s="199" t="s">
        <v>18</v>
      </c>
      <c r="B13" s="139" t="s">
        <v>42</v>
      </c>
      <c r="C13" s="216" t="s">
        <v>43</v>
      </c>
      <c r="D13" s="217"/>
      <c r="E13" s="49" t="s">
        <v>51</v>
      </c>
      <c r="F13" s="237">
        <f>ROUND(G12*0.1,0)</f>
        <v>0</v>
      </c>
      <c r="G13" s="238"/>
      <c r="H13" s="235">
        <f>ROUND(I12*0.1,0)</f>
        <v>0</v>
      </c>
      <c r="I13" s="235"/>
      <c r="J13" s="235">
        <f>ROUND(K12*0.1,0)</f>
        <v>0</v>
      </c>
      <c r="K13" s="235"/>
      <c r="L13" s="235">
        <f>ROUND(M12*0.1,0)</f>
        <v>0</v>
      </c>
      <c r="M13" s="235"/>
      <c r="N13" s="235">
        <f>ROUND(O12*0.1,0)</f>
        <v>0</v>
      </c>
      <c r="O13" s="235"/>
      <c r="P13" s="235">
        <f>ROUND(Q12*0.1,0)</f>
        <v>0</v>
      </c>
      <c r="Q13" s="235"/>
      <c r="R13" s="235">
        <f>ROUND(S12*0.1,0)</f>
        <v>0</v>
      </c>
      <c r="S13" s="235"/>
      <c r="T13" s="235">
        <f>ROUND(U12*0.1,0)</f>
        <v>0</v>
      </c>
      <c r="U13" s="235"/>
      <c r="V13" s="235">
        <f>ROUND(W12*0.1,0)</f>
        <v>0</v>
      </c>
      <c r="W13" s="235"/>
      <c r="X13" s="235">
        <f>ROUND(Y12*0.1,0)</f>
        <v>0</v>
      </c>
      <c r="Y13" s="235"/>
      <c r="Z13" s="235">
        <f>ROUND(AA12*0.1,0)</f>
        <v>0</v>
      </c>
      <c r="AA13" s="235"/>
      <c r="AB13" s="235">
        <f>ROUND(AC12*0.1,0)</f>
        <v>0</v>
      </c>
      <c r="AC13" s="236"/>
      <c r="AD13" s="9">
        <f>SUM(F13:AC13)</f>
        <v>0</v>
      </c>
      <c r="AE13" s="59"/>
    </row>
    <row r="14" spans="1:31" ht="21" customHeight="1" x14ac:dyDescent="0.15">
      <c r="A14" s="200"/>
      <c r="B14" s="140"/>
      <c r="C14" s="184"/>
      <c r="D14" s="166"/>
      <c r="E14" s="50"/>
      <c r="F14" s="234">
        <f>ROUND($E14*F$4/1000,0)</f>
        <v>0</v>
      </c>
      <c r="G14" s="232"/>
      <c r="H14" s="232">
        <f>ROUND($E14*H$4/1000,0)</f>
        <v>0</v>
      </c>
      <c r="I14" s="232"/>
      <c r="J14" s="232">
        <f>ROUND($E14*J$4/1000,0)</f>
        <v>0</v>
      </c>
      <c r="K14" s="232"/>
      <c r="L14" s="232">
        <f>ROUND($E14*L$4/1000,0)</f>
        <v>0</v>
      </c>
      <c r="M14" s="232"/>
      <c r="N14" s="232">
        <f>ROUND($E14*N$4/1000,0)</f>
        <v>0</v>
      </c>
      <c r="O14" s="232"/>
      <c r="P14" s="232">
        <f>ROUND($E14*P$4/1000,0)</f>
        <v>0</v>
      </c>
      <c r="Q14" s="232"/>
      <c r="R14" s="232">
        <f>ROUND($E14*R$4/1000,0)</f>
        <v>0</v>
      </c>
      <c r="S14" s="232"/>
      <c r="T14" s="232">
        <f>ROUND($E14*T$4/1000,0)</f>
        <v>0</v>
      </c>
      <c r="U14" s="232"/>
      <c r="V14" s="232">
        <f>ROUND($E14*V$4/1000,0)</f>
        <v>0</v>
      </c>
      <c r="W14" s="232"/>
      <c r="X14" s="232">
        <f>ROUND($E14*X$4/1000,0)</f>
        <v>0</v>
      </c>
      <c r="Y14" s="232"/>
      <c r="Z14" s="232">
        <f>ROUND($E14*Z$4/1000,0)</f>
        <v>0</v>
      </c>
      <c r="AA14" s="232"/>
      <c r="AB14" s="232">
        <f>ROUND($E14*AB$4/1000,0)</f>
        <v>0</v>
      </c>
      <c r="AC14" s="233"/>
      <c r="AD14" s="10">
        <f>SUM(F14:AC14)</f>
        <v>0</v>
      </c>
      <c r="AE14" s="60"/>
    </row>
    <row r="15" spans="1:31" ht="21" customHeight="1" x14ac:dyDescent="0.15">
      <c r="A15" s="200"/>
      <c r="B15" s="140"/>
      <c r="C15" s="184"/>
      <c r="D15" s="166"/>
      <c r="E15" s="50"/>
      <c r="F15" s="234">
        <f>ROUND($E15*F$4/1000,0)</f>
        <v>0</v>
      </c>
      <c r="G15" s="232"/>
      <c r="H15" s="232">
        <f>ROUND($E15*H$4/1000,0)</f>
        <v>0</v>
      </c>
      <c r="I15" s="232"/>
      <c r="J15" s="232">
        <f>ROUND($E15*J$4/1000,0)</f>
        <v>0</v>
      </c>
      <c r="K15" s="232"/>
      <c r="L15" s="232">
        <f>ROUND($E15*L$4/1000,0)</f>
        <v>0</v>
      </c>
      <c r="M15" s="232"/>
      <c r="N15" s="232">
        <f>ROUND($E15*N$4/1000,0)</f>
        <v>0</v>
      </c>
      <c r="O15" s="232"/>
      <c r="P15" s="232">
        <f>ROUND($E15*P$4/1000,0)</f>
        <v>0</v>
      </c>
      <c r="Q15" s="232"/>
      <c r="R15" s="232">
        <f>ROUND($E15*R$4/1000,0)</f>
        <v>0</v>
      </c>
      <c r="S15" s="232"/>
      <c r="T15" s="232">
        <f>ROUND($E15*T$4/1000,0)</f>
        <v>0</v>
      </c>
      <c r="U15" s="232"/>
      <c r="V15" s="232">
        <f>ROUND($E15*V$4/1000,0)</f>
        <v>0</v>
      </c>
      <c r="W15" s="232"/>
      <c r="X15" s="232">
        <f>ROUND($E15*X$4/1000,0)</f>
        <v>0</v>
      </c>
      <c r="Y15" s="232"/>
      <c r="Z15" s="232">
        <f>ROUND($E15*Z$4/1000,0)</f>
        <v>0</v>
      </c>
      <c r="AA15" s="232"/>
      <c r="AB15" s="232">
        <f>ROUND($E15*AB$4/1000,0)</f>
        <v>0</v>
      </c>
      <c r="AC15" s="233"/>
      <c r="AD15" s="10">
        <f>SUM(F15:AC15)</f>
        <v>0</v>
      </c>
      <c r="AE15" s="60"/>
    </row>
    <row r="16" spans="1:31" ht="21" customHeight="1" x14ac:dyDescent="0.15">
      <c r="A16" s="200"/>
      <c r="B16" s="140"/>
      <c r="C16" s="184"/>
      <c r="D16" s="166"/>
      <c r="E16" s="50"/>
      <c r="F16" s="234">
        <f>ROUND($E16*F$4/1000,0)</f>
        <v>0</v>
      </c>
      <c r="G16" s="232"/>
      <c r="H16" s="232">
        <f>ROUND($E16*H$4/1000,0)</f>
        <v>0</v>
      </c>
      <c r="I16" s="232"/>
      <c r="J16" s="232">
        <f>ROUND($E16*J$4/1000,0)</f>
        <v>0</v>
      </c>
      <c r="K16" s="232"/>
      <c r="L16" s="232">
        <f>ROUND($E16*L$4/1000,0)</f>
        <v>0</v>
      </c>
      <c r="M16" s="232"/>
      <c r="N16" s="232">
        <f>ROUND($E16*N$4/1000,0)</f>
        <v>0</v>
      </c>
      <c r="O16" s="232"/>
      <c r="P16" s="232">
        <f>ROUND($E16*P$4/1000,0)</f>
        <v>0</v>
      </c>
      <c r="Q16" s="232"/>
      <c r="R16" s="232">
        <f>ROUND($E16*R$4/1000,0)</f>
        <v>0</v>
      </c>
      <c r="S16" s="232"/>
      <c r="T16" s="232">
        <f>ROUND($E16*T$4/1000,0)</f>
        <v>0</v>
      </c>
      <c r="U16" s="232"/>
      <c r="V16" s="232">
        <f>ROUND($E16*V$4/1000,0)</f>
        <v>0</v>
      </c>
      <c r="W16" s="232"/>
      <c r="X16" s="232">
        <f>ROUND($E16*X$4/1000,0)</f>
        <v>0</v>
      </c>
      <c r="Y16" s="232"/>
      <c r="Z16" s="232">
        <f>ROUND($E16*Z$4/1000,0)</f>
        <v>0</v>
      </c>
      <c r="AA16" s="232"/>
      <c r="AB16" s="232">
        <f>ROUND($E16*AB$4/1000,0)</f>
        <v>0</v>
      </c>
      <c r="AC16" s="233"/>
      <c r="AD16" s="10">
        <f>SUM(F16:AC16)</f>
        <v>0</v>
      </c>
      <c r="AE16" s="60"/>
    </row>
    <row r="17" spans="1:31" ht="21" customHeight="1" thickBot="1" x14ac:dyDescent="0.2">
      <c r="A17" s="200"/>
      <c r="B17" s="140"/>
      <c r="C17" s="226"/>
      <c r="D17" s="227"/>
      <c r="E17" s="51">
        <v>0</v>
      </c>
      <c r="F17" s="228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29"/>
      <c r="R17" s="230"/>
      <c r="S17" s="229"/>
      <c r="T17" s="230"/>
      <c r="U17" s="229"/>
      <c r="V17" s="230"/>
      <c r="W17" s="229"/>
      <c r="X17" s="230"/>
      <c r="Y17" s="229"/>
      <c r="Z17" s="230"/>
      <c r="AA17" s="229"/>
      <c r="AB17" s="230"/>
      <c r="AC17" s="231"/>
      <c r="AD17" s="11">
        <f>SUM(F17:AC17)</f>
        <v>0</v>
      </c>
      <c r="AE17" s="61"/>
    </row>
    <row r="18" spans="1:31" ht="21" customHeight="1" thickTop="1" thickBot="1" x14ac:dyDescent="0.2">
      <c r="A18" s="200"/>
      <c r="B18" s="201"/>
      <c r="C18" s="239" t="s">
        <v>48</v>
      </c>
      <c r="D18" s="239"/>
      <c r="E18" s="240"/>
      <c r="F18" s="241">
        <f>SUM(F13:G17)</f>
        <v>0</v>
      </c>
      <c r="G18" s="117"/>
      <c r="H18" s="224">
        <f>SUM(H13:I17)</f>
        <v>0</v>
      </c>
      <c r="I18" s="117"/>
      <c r="J18" s="224">
        <f>SUM(J13:K17)</f>
        <v>0</v>
      </c>
      <c r="K18" s="117"/>
      <c r="L18" s="224">
        <f>SUM(L13:M17)</f>
        <v>0</v>
      </c>
      <c r="M18" s="117"/>
      <c r="N18" s="224">
        <f>SUM(N13:O17)</f>
        <v>0</v>
      </c>
      <c r="O18" s="117"/>
      <c r="P18" s="224">
        <f>SUM(P13:Q17)</f>
        <v>0</v>
      </c>
      <c r="Q18" s="117"/>
      <c r="R18" s="224">
        <f>SUM(R13:S17)</f>
        <v>0</v>
      </c>
      <c r="S18" s="117"/>
      <c r="T18" s="224">
        <f>SUM(T13:U17)</f>
        <v>0</v>
      </c>
      <c r="U18" s="117"/>
      <c r="V18" s="224">
        <f>SUM(V13:W17)</f>
        <v>0</v>
      </c>
      <c r="W18" s="117"/>
      <c r="X18" s="224">
        <f>SUM(X13:Y17)</f>
        <v>0</v>
      </c>
      <c r="Y18" s="117"/>
      <c r="Z18" s="224">
        <f>SUM(Z13:AA17)</f>
        <v>0</v>
      </c>
      <c r="AA18" s="117"/>
      <c r="AB18" s="224">
        <f>SUM(AB13:AC17)</f>
        <v>0</v>
      </c>
      <c r="AC18" s="225"/>
      <c r="AD18" s="12">
        <f>SUM(AD13:AD17)</f>
        <v>0</v>
      </c>
      <c r="AE18" s="62"/>
    </row>
    <row r="19" spans="1:31" ht="21" customHeight="1" x14ac:dyDescent="0.15">
      <c r="A19" s="200"/>
      <c r="B19" s="139" t="s">
        <v>47</v>
      </c>
      <c r="C19" s="216" t="s">
        <v>49</v>
      </c>
      <c r="D19" s="217"/>
      <c r="E19" s="49" t="s">
        <v>59</v>
      </c>
      <c r="F19" s="218"/>
      <c r="G19" s="219"/>
      <c r="H19" s="220"/>
      <c r="I19" s="219"/>
      <c r="J19" s="221">
        <f>G12-F13</f>
        <v>0</v>
      </c>
      <c r="K19" s="222"/>
      <c r="L19" s="221">
        <f>I12-H13</f>
        <v>0</v>
      </c>
      <c r="M19" s="222"/>
      <c r="N19" s="221">
        <f>K12-J13</f>
        <v>0</v>
      </c>
      <c r="O19" s="222"/>
      <c r="P19" s="221">
        <f>M12-L13</f>
        <v>0</v>
      </c>
      <c r="Q19" s="222"/>
      <c r="R19" s="221">
        <f>O12-N13</f>
        <v>0</v>
      </c>
      <c r="S19" s="222"/>
      <c r="T19" s="221">
        <f>Q12-P13</f>
        <v>0</v>
      </c>
      <c r="U19" s="266"/>
      <c r="V19" s="221">
        <f>S12-R13</f>
        <v>0</v>
      </c>
      <c r="W19" s="222"/>
      <c r="X19" s="221">
        <f>U12-T13</f>
        <v>0</v>
      </c>
      <c r="Y19" s="266"/>
      <c r="Z19" s="221">
        <f>W12-V13</f>
        <v>0</v>
      </c>
      <c r="AA19" s="222"/>
      <c r="AB19" s="221">
        <f>Y12-X13</f>
        <v>0</v>
      </c>
      <c r="AC19" s="198"/>
      <c r="AD19" s="13">
        <f>SUM(F19:AC19)</f>
        <v>0</v>
      </c>
      <c r="AE19" s="63"/>
    </row>
    <row r="20" spans="1:31" ht="21" customHeight="1" x14ac:dyDescent="0.15">
      <c r="A20" s="200"/>
      <c r="B20" s="140"/>
      <c r="C20" s="184"/>
      <c r="D20" s="166"/>
      <c r="E20" s="50"/>
      <c r="F20" s="167"/>
      <c r="G20" s="215"/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/>
      <c r="S20" s="215"/>
      <c r="T20" s="214"/>
      <c r="U20" s="215"/>
      <c r="V20" s="214"/>
      <c r="W20" s="215"/>
      <c r="X20" s="214"/>
      <c r="Y20" s="215"/>
      <c r="Z20" s="214"/>
      <c r="AA20" s="215"/>
      <c r="AB20" s="214"/>
      <c r="AC20" s="149"/>
      <c r="AD20" s="14">
        <f>SUM(F20:AC20)</f>
        <v>0</v>
      </c>
      <c r="AE20" s="64"/>
    </row>
    <row r="21" spans="1:31" ht="21" customHeight="1" thickBot="1" x14ac:dyDescent="0.2">
      <c r="A21" s="200"/>
      <c r="B21" s="140"/>
      <c r="C21" s="223"/>
      <c r="D21" s="151"/>
      <c r="E21" s="52"/>
      <c r="F21" s="169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  <c r="S21" s="169"/>
      <c r="T21" s="170"/>
      <c r="U21" s="171"/>
      <c r="V21" s="170"/>
      <c r="W21" s="169"/>
      <c r="X21" s="170"/>
      <c r="Y21" s="171"/>
      <c r="Z21" s="170"/>
      <c r="AA21" s="169"/>
      <c r="AB21" s="170"/>
      <c r="AC21" s="173"/>
      <c r="AD21" s="11">
        <f>SUM(F21:AC21)</f>
        <v>0</v>
      </c>
      <c r="AE21" s="61"/>
    </row>
    <row r="22" spans="1:31" ht="21" customHeight="1" thickTop="1" thickBot="1" x14ac:dyDescent="0.2">
      <c r="A22" s="200"/>
      <c r="B22" s="158"/>
      <c r="C22" s="133" t="s">
        <v>48</v>
      </c>
      <c r="D22" s="133"/>
      <c r="E22" s="134"/>
      <c r="F22" s="207"/>
      <c r="G22" s="208"/>
      <c r="H22" s="209"/>
      <c r="I22" s="208"/>
      <c r="J22" s="210">
        <f>SUM(J19:K21)</f>
        <v>0</v>
      </c>
      <c r="K22" s="211"/>
      <c r="L22" s="210">
        <f>SUM(L19:M21)</f>
        <v>0</v>
      </c>
      <c r="M22" s="212"/>
      <c r="N22" s="210">
        <f>SUM(N19:O21)</f>
        <v>0</v>
      </c>
      <c r="O22" s="211"/>
      <c r="P22" s="210">
        <f>SUM(P19:Q21)</f>
        <v>0</v>
      </c>
      <c r="Q22" s="212"/>
      <c r="R22" s="210">
        <f>SUM(R19:S21)</f>
        <v>0</v>
      </c>
      <c r="S22" s="212"/>
      <c r="T22" s="210">
        <f>SUM(T19:U21)</f>
        <v>0</v>
      </c>
      <c r="U22" s="211"/>
      <c r="V22" s="210">
        <f>SUM(V19:W21)</f>
        <v>0</v>
      </c>
      <c r="W22" s="212"/>
      <c r="X22" s="210">
        <f>SUM(X19:Y21)</f>
        <v>0</v>
      </c>
      <c r="Y22" s="211"/>
      <c r="Z22" s="210">
        <f>SUM(Z19:AA21)</f>
        <v>0</v>
      </c>
      <c r="AA22" s="212"/>
      <c r="AB22" s="210">
        <f>SUM(AB19:AC21)</f>
        <v>0</v>
      </c>
      <c r="AC22" s="213"/>
      <c r="AD22" s="15">
        <f>SUM(AD19:AD21)</f>
        <v>0</v>
      </c>
      <c r="AE22" s="65"/>
    </row>
    <row r="23" spans="1:31" ht="21" customHeight="1" thickTop="1" thickBot="1" x14ac:dyDescent="0.2">
      <c r="A23" s="201"/>
      <c r="B23" s="129" t="s">
        <v>50</v>
      </c>
      <c r="C23" s="130"/>
      <c r="D23" s="130"/>
      <c r="E23" s="131"/>
      <c r="F23" s="206">
        <f>F18+F22</f>
        <v>0</v>
      </c>
      <c r="G23" s="206"/>
      <c r="H23" s="205">
        <f>H18+H22</f>
        <v>0</v>
      </c>
      <c r="I23" s="206"/>
      <c r="J23" s="205">
        <f>J18+J22</f>
        <v>0</v>
      </c>
      <c r="K23" s="242"/>
      <c r="L23" s="205">
        <f>L18+L22</f>
        <v>0</v>
      </c>
      <c r="M23" s="206"/>
      <c r="N23" s="205">
        <f>N18+N22</f>
        <v>0</v>
      </c>
      <c r="O23" s="242"/>
      <c r="P23" s="205">
        <f>P18+P22</f>
        <v>0</v>
      </c>
      <c r="Q23" s="206"/>
      <c r="R23" s="205">
        <f>R18+R22</f>
        <v>0</v>
      </c>
      <c r="S23" s="206"/>
      <c r="T23" s="205">
        <f>T18+T22</f>
        <v>0</v>
      </c>
      <c r="U23" s="242"/>
      <c r="V23" s="205">
        <f>V18+V22</f>
        <v>0</v>
      </c>
      <c r="W23" s="206"/>
      <c r="X23" s="205">
        <f>X18+X22</f>
        <v>0</v>
      </c>
      <c r="Y23" s="242"/>
      <c r="Z23" s="205">
        <f>Z18+Z22</f>
        <v>0</v>
      </c>
      <c r="AA23" s="206"/>
      <c r="AB23" s="205">
        <f>AB18+AB22</f>
        <v>0</v>
      </c>
      <c r="AC23" s="120"/>
      <c r="AD23" s="16">
        <f>AD18+AD22</f>
        <v>0</v>
      </c>
      <c r="AE23" s="66"/>
    </row>
    <row r="24" spans="1:31" ht="21" customHeight="1" x14ac:dyDescent="0.15">
      <c r="A24" s="199" t="s">
        <v>20</v>
      </c>
      <c r="B24" s="139" t="s">
        <v>19</v>
      </c>
      <c r="C24" s="202" t="s">
        <v>39</v>
      </c>
      <c r="D24" s="203"/>
      <c r="E24" s="53"/>
      <c r="F24" s="204">
        <f>ROUND($E24/1000,0)</f>
        <v>0</v>
      </c>
      <c r="G24" s="197"/>
      <c r="H24" s="196">
        <f>ROUND($E24/1000,0)</f>
        <v>0</v>
      </c>
      <c r="I24" s="197"/>
      <c r="J24" s="196">
        <f>ROUND($E24/1000,0)</f>
        <v>0</v>
      </c>
      <c r="K24" s="197"/>
      <c r="L24" s="196">
        <f>ROUND($E24/1000,0)</f>
        <v>0</v>
      </c>
      <c r="M24" s="197"/>
      <c r="N24" s="196">
        <f>ROUND($E24/1000,0)</f>
        <v>0</v>
      </c>
      <c r="O24" s="197"/>
      <c r="P24" s="196">
        <f>ROUND($E24/1000,0)</f>
        <v>0</v>
      </c>
      <c r="Q24" s="197"/>
      <c r="R24" s="196">
        <f>ROUND($E24/1000,0)</f>
        <v>0</v>
      </c>
      <c r="S24" s="197"/>
      <c r="T24" s="196">
        <f>ROUND($E24/1000,0)</f>
        <v>0</v>
      </c>
      <c r="U24" s="197"/>
      <c r="V24" s="196">
        <f>ROUND($E24/1000,0)</f>
        <v>0</v>
      </c>
      <c r="W24" s="197"/>
      <c r="X24" s="196">
        <f>ROUND($E24/1000,0)</f>
        <v>0</v>
      </c>
      <c r="Y24" s="197"/>
      <c r="Z24" s="196">
        <f>ROUND($E24/1000,0)</f>
        <v>0</v>
      </c>
      <c r="AA24" s="197"/>
      <c r="AB24" s="196">
        <f>ROUND($E24/1000,0)</f>
        <v>0</v>
      </c>
      <c r="AC24" s="198"/>
      <c r="AD24" s="9">
        <f t="shared" ref="AD24:AD29" si="12">SUM(F24:AC24)</f>
        <v>0</v>
      </c>
      <c r="AE24" s="59"/>
    </row>
    <row r="25" spans="1:31" ht="21" customHeight="1" x14ac:dyDescent="0.15">
      <c r="A25" s="200"/>
      <c r="B25" s="140"/>
      <c r="C25" s="185" t="s">
        <v>35</v>
      </c>
      <c r="D25" s="186"/>
      <c r="E25" s="54"/>
      <c r="F25" s="167">
        <f>ROUND($E25/1000,0)</f>
        <v>0</v>
      </c>
      <c r="G25" s="148"/>
      <c r="H25" s="147">
        <f>ROUND($E25/1000,0)</f>
        <v>0</v>
      </c>
      <c r="I25" s="148"/>
      <c r="J25" s="147">
        <f>ROUND($E25/1000,0)</f>
        <v>0</v>
      </c>
      <c r="K25" s="148"/>
      <c r="L25" s="147">
        <f>ROUND($E25/1000,0)</f>
        <v>0</v>
      </c>
      <c r="M25" s="148"/>
      <c r="N25" s="147">
        <f>ROUND($E25/1000,0)</f>
        <v>0</v>
      </c>
      <c r="O25" s="148"/>
      <c r="P25" s="147">
        <f>ROUND($E25/1000,0)</f>
        <v>0</v>
      </c>
      <c r="Q25" s="148"/>
      <c r="R25" s="147">
        <f>ROUND($E25/1000,0)</f>
        <v>0</v>
      </c>
      <c r="S25" s="148"/>
      <c r="T25" s="147">
        <f>ROUND($E25/1000,0)</f>
        <v>0</v>
      </c>
      <c r="U25" s="148"/>
      <c r="V25" s="147">
        <f>ROUND($E25/1000,0)</f>
        <v>0</v>
      </c>
      <c r="W25" s="148"/>
      <c r="X25" s="147">
        <f>ROUND($E25/1000,0)</f>
        <v>0</v>
      </c>
      <c r="Y25" s="148"/>
      <c r="Z25" s="147">
        <f>ROUND($E25/1000,0)</f>
        <v>0</v>
      </c>
      <c r="AA25" s="148"/>
      <c r="AB25" s="147">
        <f>ROUND($E25/1000,0)</f>
        <v>0</v>
      </c>
      <c r="AC25" s="149"/>
      <c r="AD25" s="10">
        <f t="shared" si="12"/>
        <v>0</v>
      </c>
      <c r="AE25" s="60"/>
    </row>
    <row r="26" spans="1:31" ht="21" customHeight="1" x14ac:dyDescent="0.15">
      <c r="A26" s="200"/>
      <c r="B26" s="140"/>
      <c r="C26" s="185" t="s">
        <v>21</v>
      </c>
      <c r="D26" s="186"/>
      <c r="E26" s="54"/>
      <c r="F26" s="167">
        <f>ROUND($E26*F$4/1000,0)</f>
        <v>0</v>
      </c>
      <c r="G26" s="148"/>
      <c r="H26" s="147">
        <f t="shared" ref="H26:AB26" si="13">ROUND($E26*H$4/1000,0)</f>
        <v>0</v>
      </c>
      <c r="I26" s="148"/>
      <c r="J26" s="147">
        <f t="shared" si="13"/>
        <v>0</v>
      </c>
      <c r="K26" s="148"/>
      <c r="L26" s="147">
        <f t="shared" si="13"/>
        <v>0</v>
      </c>
      <c r="M26" s="148"/>
      <c r="N26" s="147">
        <f t="shared" si="13"/>
        <v>0</v>
      </c>
      <c r="O26" s="148"/>
      <c r="P26" s="147">
        <f t="shared" si="13"/>
        <v>0</v>
      </c>
      <c r="Q26" s="148"/>
      <c r="R26" s="147">
        <f t="shared" si="13"/>
        <v>0</v>
      </c>
      <c r="S26" s="148"/>
      <c r="T26" s="147">
        <f t="shared" si="13"/>
        <v>0</v>
      </c>
      <c r="U26" s="148"/>
      <c r="V26" s="147">
        <f t="shared" si="13"/>
        <v>0</v>
      </c>
      <c r="W26" s="148"/>
      <c r="X26" s="147">
        <f t="shared" si="13"/>
        <v>0</v>
      </c>
      <c r="Y26" s="148"/>
      <c r="Z26" s="147">
        <f t="shared" si="13"/>
        <v>0</v>
      </c>
      <c r="AA26" s="148"/>
      <c r="AB26" s="147">
        <f t="shared" si="13"/>
        <v>0</v>
      </c>
      <c r="AC26" s="149"/>
      <c r="AD26" s="10">
        <f t="shared" si="12"/>
        <v>0</v>
      </c>
      <c r="AE26" s="60"/>
    </row>
    <row r="27" spans="1:31" ht="21" customHeight="1" x14ac:dyDescent="0.15">
      <c r="A27" s="200"/>
      <c r="B27" s="140"/>
      <c r="C27" s="185" t="s">
        <v>22</v>
      </c>
      <c r="D27" s="186"/>
      <c r="E27" s="54"/>
      <c r="F27" s="167">
        <f>ROUND($E27/1000,0)</f>
        <v>0</v>
      </c>
      <c r="G27" s="148"/>
      <c r="H27" s="147">
        <f>ROUND($E27/1000,0)</f>
        <v>0</v>
      </c>
      <c r="I27" s="148"/>
      <c r="J27" s="147">
        <f>ROUND($E27/1000,0)</f>
        <v>0</v>
      </c>
      <c r="K27" s="148"/>
      <c r="L27" s="147">
        <f>ROUND($E27/1000,0)</f>
        <v>0</v>
      </c>
      <c r="M27" s="148"/>
      <c r="N27" s="147">
        <f>ROUND($E27/1000,0)</f>
        <v>0</v>
      </c>
      <c r="O27" s="148"/>
      <c r="P27" s="147">
        <f>ROUND($E27/1000,0)</f>
        <v>0</v>
      </c>
      <c r="Q27" s="148"/>
      <c r="R27" s="147">
        <f>ROUND($E27/1000,0)</f>
        <v>0</v>
      </c>
      <c r="S27" s="148"/>
      <c r="T27" s="147">
        <f>ROUND($E27/1000,0)</f>
        <v>0</v>
      </c>
      <c r="U27" s="148"/>
      <c r="V27" s="147">
        <f>ROUND($E27/1000,0)</f>
        <v>0</v>
      </c>
      <c r="W27" s="148"/>
      <c r="X27" s="147">
        <f>ROUND($E27/1000,0)</f>
        <v>0</v>
      </c>
      <c r="Y27" s="148"/>
      <c r="Z27" s="147">
        <f>ROUND($E27/1000,0)</f>
        <v>0</v>
      </c>
      <c r="AA27" s="148"/>
      <c r="AB27" s="147">
        <f>ROUND($E27/1000,0)</f>
        <v>0</v>
      </c>
      <c r="AC27" s="149"/>
      <c r="AD27" s="10">
        <f t="shared" si="12"/>
        <v>0</v>
      </c>
      <c r="AE27" s="60"/>
    </row>
    <row r="28" spans="1:31" ht="21" customHeight="1" x14ac:dyDescent="0.15">
      <c r="A28" s="200"/>
      <c r="B28" s="140"/>
      <c r="C28" s="185"/>
      <c r="D28" s="186"/>
      <c r="E28" s="54"/>
      <c r="F28" s="167">
        <f>ROUND($E28/1000,0)</f>
        <v>0</v>
      </c>
      <c r="G28" s="148"/>
      <c r="H28" s="147">
        <f>ROUND($E28/1000,0)</f>
        <v>0</v>
      </c>
      <c r="I28" s="148"/>
      <c r="J28" s="147">
        <f>ROUND($E28/1000,0)</f>
        <v>0</v>
      </c>
      <c r="K28" s="148"/>
      <c r="L28" s="147">
        <f>ROUND($E28/1000,0)</f>
        <v>0</v>
      </c>
      <c r="M28" s="148"/>
      <c r="N28" s="147">
        <f>ROUND($E28/1000,0)</f>
        <v>0</v>
      </c>
      <c r="O28" s="148"/>
      <c r="P28" s="147">
        <f>ROUND($E28/1000,0)</f>
        <v>0</v>
      </c>
      <c r="Q28" s="148"/>
      <c r="R28" s="147">
        <f>ROUND($E28/1000,0)</f>
        <v>0</v>
      </c>
      <c r="S28" s="148"/>
      <c r="T28" s="147">
        <f>ROUND($E28/1000,0)</f>
        <v>0</v>
      </c>
      <c r="U28" s="148"/>
      <c r="V28" s="147">
        <f>ROUND($E28/1000,0)</f>
        <v>0</v>
      </c>
      <c r="W28" s="148"/>
      <c r="X28" s="147">
        <f>ROUND($E28/1000,0)</f>
        <v>0</v>
      </c>
      <c r="Y28" s="148"/>
      <c r="Z28" s="147">
        <f>ROUND($E28/1000,0)</f>
        <v>0</v>
      </c>
      <c r="AA28" s="148"/>
      <c r="AB28" s="147">
        <f>ROUND($E28/1000,0)</f>
        <v>0</v>
      </c>
      <c r="AC28" s="149"/>
      <c r="AD28" s="10">
        <f t="shared" si="12"/>
        <v>0</v>
      </c>
      <c r="AE28" s="61"/>
    </row>
    <row r="29" spans="1:31" ht="21" customHeight="1" thickBot="1" x14ac:dyDescent="0.2">
      <c r="A29" s="200"/>
      <c r="B29" s="140"/>
      <c r="C29" s="193"/>
      <c r="D29" s="194"/>
      <c r="E29" s="55">
        <v>0</v>
      </c>
      <c r="F29" s="168"/>
      <c r="G29" s="195"/>
      <c r="H29" s="172"/>
      <c r="I29" s="195"/>
      <c r="J29" s="172"/>
      <c r="K29" s="195"/>
      <c r="L29" s="172"/>
      <c r="M29" s="195"/>
      <c r="N29" s="172"/>
      <c r="O29" s="195"/>
      <c r="P29" s="172"/>
      <c r="Q29" s="195"/>
      <c r="R29" s="172"/>
      <c r="S29" s="195"/>
      <c r="T29" s="172"/>
      <c r="U29" s="195"/>
      <c r="V29" s="172"/>
      <c r="W29" s="195"/>
      <c r="X29" s="172"/>
      <c r="Y29" s="195"/>
      <c r="Z29" s="172"/>
      <c r="AA29" s="195"/>
      <c r="AB29" s="172"/>
      <c r="AC29" s="173"/>
      <c r="AD29" s="11">
        <f t="shared" si="12"/>
        <v>0</v>
      </c>
      <c r="AE29" s="61"/>
    </row>
    <row r="30" spans="1:31" ht="21" customHeight="1" thickTop="1" thickBot="1" x14ac:dyDescent="0.2">
      <c r="A30" s="200"/>
      <c r="B30" s="140"/>
      <c r="C30" s="187" t="s">
        <v>48</v>
      </c>
      <c r="D30" s="187"/>
      <c r="E30" s="188"/>
      <c r="F30" s="189">
        <f>SUM(F24:G29)</f>
        <v>0</v>
      </c>
      <c r="G30" s="190"/>
      <c r="H30" s="191">
        <f>SUM(H24:I29)</f>
        <v>0</v>
      </c>
      <c r="I30" s="190"/>
      <c r="J30" s="191">
        <f>SUM(J24:K29)</f>
        <v>0</v>
      </c>
      <c r="K30" s="190"/>
      <c r="L30" s="191">
        <f>SUM(L24:M29)</f>
        <v>0</v>
      </c>
      <c r="M30" s="190"/>
      <c r="N30" s="191">
        <f>SUM(N24:O29)</f>
        <v>0</v>
      </c>
      <c r="O30" s="190"/>
      <c r="P30" s="191">
        <f>SUM(P24:Q29)</f>
        <v>0</v>
      </c>
      <c r="Q30" s="190"/>
      <c r="R30" s="191">
        <f>SUM(R24:S29)</f>
        <v>0</v>
      </c>
      <c r="S30" s="190"/>
      <c r="T30" s="191">
        <f>SUM(T24:U29)</f>
        <v>0</v>
      </c>
      <c r="U30" s="190"/>
      <c r="V30" s="191">
        <f>SUM(V24:W29)</f>
        <v>0</v>
      </c>
      <c r="W30" s="190"/>
      <c r="X30" s="191">
        <f>SUM(X24:Y29)</f>
        <v>0</v>
      </c>
      <c r="Y30" s="190"/>
      <c r="Z30" s="191">
        <f>SUM(Z24:AA29)</f>
        <v>0</v>
      </c>
      <c r="AA30" s="190"/>
      <c r="AB30" s="191">
        <f>SUM(AB24:AC29)</f>
        <v>0</v>
      </c>
      <c r="AC30" s="192"/>
      <c r="AD30" s="12">
        <f>SUM(AD24:AD29)</f>
        <v>0</v>
      </c>
      <c r="AE30" s="62"/>
    </row>
    <row r="31" spans="1:31" ht="21" customHeight="1" x14ac:dyDescent="0.15">
      <c r="A31" s="200"/>
      <c r="B31" s="139" t="s">
        <v>1</v>
      </c>
      <c r="C31" s="142" t="s">
        <v>34</v>
      </c>
      <c r="D31" s="80" t="s">
        <v>33</v>
      </c>
      <c r="E31" s="53"/>
      <c r="F31" s="32"/>
      <c r="G31" s="22">
        <f t="shared" ref="G31:G36" si="14">ROUND($E31*F31/1000,0)</f>
        <v>0</v>
      </c>
      <c r="H31" s="35"/>
      <c r="I31" s="23">
        <f t="shared" ref="I31:I36" si="15">ROUND($E31*H31/1000,0)</f>
        <v>0</v>
      </c>
      <c r="J31" s="35"/>
      <c r="K31" s="23">
        <f t="shared" ref="K31:K36" si="16">ROUND($E31*J31/1000,0)</f>
        <v>0</v>
      </c>
      <c r="L31" s="35"/>
      <c r="M31" s="23">
        <f t="shared" ref="M31:M36" si="17">ROUND($E31*L31/1000,0)</f>
        <v>0</v>
      </c>
      <c r="N31" s="35"/>
      <c r="O31" s="23">
        <f t="shared" ref="O31:O36" si="18">ROUND($E31*N31/1000,0)</f>
        <v>0</v>
      </c>
      <c r="P31" s="35"/>
      <c r="Q31" s="23">
        <f t="shared" ref="Q31:Q36" si="19">ROUND($E31*P31/1000,0)</f>
        <v>0</v>
      </c>
      <c r="R31" s="35"/>
      <c r="S31" s="23">
        <f t="shared" ref="S31:S36" si="20">ROUND($E31*R31/1000,0)</f>
        <v>0</v>
      </c>
      <c r="T31" s="35"/>
      <c r="U31" s="23">
        <f t="shared" ref="U31:U36" si="21">ROUND($E31*T31/1000,0)</f>
        <v>0</v>
      </c>
      <c r="V31" s="35"/>
      <c r="W31" s="23">
        <f t="shared" ref="W31:W36" si="22">ROUND($E31*V31/1000,0)</f>
        <v>0</v>
      </c>
      <c r="X31" s="35"/>
      <c r="Y31" s="23">
        <f t="shared" ref="Y31:Y36" si="23">ROUND($E31*X31/1000,0)</f>
        <v>0</v>
      </c>
      <c r="Z31" s="35"/>
      <c r="AA31" s="23">
        <f t="shared" ref="AA31:AA36" si="24">ROUND($E31*Z31/1000,0)</f>
        <v>0</v>
      </c>
      <c r="AB31" s="32"/>
      <c r="AC31" s="24">
        <f t="shared" ref="AC31:AC36" si="25">ROUND($E31*AB31/1000,0)</f>
        <v>0</v>
      </c>
      <c r="AD31" s="13">
        <f>AC31+AA31+Y31+W31+U31+S31+Q31+O31+M31+K31+I31+G31</f>
        <v>0</v>
      </c>
      <c r="AE31" s="67"/>
    </row>
    <row r="32" spans="1:31" ht="21" customHeight="1" x14ac:dyDescent="0.15">
      <c r="A32" s="200"/>
      <c r="B32" s="140"/>
      <c r="C32" s="143"/>
      <c r="D32" s="81" t="s">
        <v>65</v>
      </c>
      <c r="E32" s="54"/>
      <c r="F32" s="33"/>
      <c r="G32" s="17">
        <f t="shared" si="14"/>
        <v>0</v>
      </c>
      <c r="H32" s="36"/>
      <c r="I32" s="18">
        <f t="shared" si="15"/>
        <v>0</v>
      </c>
      <c r="J32" s="36"/>
      <c r="K32" s="18">
        <f t="shared" si="16"/>
        <v>0</v>
      </c>
      <c r="L32" s="36"/>
      <c r="M32" s="18">
        <f t="shared" si="17"/>
        <v>0</v>
      </c>
      <c r="N32" s="36"/>
      <c r="O32" s="18">
        <f t="shared" si="18"/>
        <v>0</v>
      </c>
      <c r="P32" s="36"/>
      <c r="Q32" s="18">
        <f t="shared" si="19"/>
        <v>0</v>
      </c>
      <c r="R32" s="36"/>
      <c r="S32" s="18">
        <f t="shared" si="20"/>
        <v>0</v>
      </c>
      <c r="T32" s="36"/>
      <c r="U32" s="18">
        <f t="shared" si="21"/>
        <v>0</v>
      </c>
      <c r="V32" s="36"/>
      <c r="W32" s="18">
        <f t="shared" si="22"/>
        <v>0</v>
      </c>
      <c r="X32" s="36"/>
      <c r="Y32" s="18">
        <f t="shared" si="23"/>
        <v>0</v>
      </c>
      <c r="Z32" s="36"/>
      <c r="AA32" s="18">
        <f t="shared" si="24"/>
        <v>0</v>
      </c>
      <c r="AB32" s="33"/>
      <c r="AC32" s="19">
        <f t="shared" si="25"/>
        <v>0</v>
      </c>
      <c r="AD32" s="9">
        <f t="shared" ref="AD32:AD37" si="26">AC32+AA32+Y32+W32+U32+S32+Q32+O32+M32+K32+I32+G32</f>
        <v>0</v>
      </c>
      <c r="AE32" s="59"/>
    </row>
    <row r="33" spans="1:31" ht="21" customHeight="1" x14ac:dyDescent="0.15">
      <c r="A33" s="200"/>
      <c r="B33" s="140"/>
      <c r="C33" s="143"/>
      <c r="D33" s="81" t="s">
        <v>52</v>
      </c>
      <c r="E33" s="54"/>
      <c r="F33" s="33"/>
      <c r="G33" s="17">
        <f t="shared" si="14"/>
        <v>0</v>
      </c>
      <c r="H33" s="36"/>
      <c r="I33" s="18">
        <f t="shared" si="15"/>
        <v>0</v>
      </c>
      <c r="J33" s="36"/>
      <c r="K33" s="18">
        <f t="shared" si="16"/>
        <v>0</v>
      </c>
      <c r="L33" s="36"/>
      <c r="M33" s="18">
        <f t="shared" si="17"/>
        <v>0</v>
      </c>
      <c r="N33" s="36"/>
      <c r="O33" s="18">
        <f t="shared" si="18"/>
        <v>0</v>
      </c>
      <c r="P33" s="36"/>
      <c r="Q33" s="18">
        <f t="shared" si="19"/>
        <v>0</v>
      </c>
      <c r="R33" s="36"/>
      <c r="S33" s="18">
        <f t="shared" si="20"/>
        <v>0</v>
      </c>
      <c r="T33" s="36"/>
      <c r="U33" s="18">
        <f t="shared" si="21"/>
        <v>0</v>
      </c>
      <c r="V33" s="36"/>
      <c r="W33" s="18">
        <f t="shared" si="22"/>
        <v>0</v>
      </c>
      <c r="X33" s="36"/>
      <c r="Y33" s="18">
        <f t="shared" si="23"/>
        <v>0</v>
      </c>
      <c r="Z33" s="36"/>
      <c r="AA33" s="18">
        <f t="shared" si="24"/>
        <v>0</v>
      </c>
      <c r="AB33" s="33"/>
      <c r="AC33" s="19">
        <f t="shared" si="25"/>
        <v>0</v>
      </c>
      <c r="AD33" s="9">
        <f t="shared" si="26"/>
        <v>0</v>
      </c>
      <c r="AE33" s="59"/>
    </row>
    <row r="34" spans="1:31" ht="21" customHeight="1" x14ac:dyDescent="0.15">
      <c r="A34" s="200"/>
      <c r="B34" s="140"/>
      <c r="C34" s="143"/>
      <c r="D34" s="81" t="s">
        <v>61</v>
      </c>
      <c r="E34" s="54"/>
      <c r="F34" s="33"/>
      <c r="G34" s="17">
        <f t="shared" si="14"/>
        <v>0</v>
      </c>
      <c r="H34" s="36"/>
      <c r="I34" s="18">
        <f t="shared" si="15"/>
        <v>0</v>
      </c>
      <c r="J34" s="36"/>
      <c r="K34" s="18">
        <f t="shared" si="16"/>
        <v>0</v>
      </c>
      <c r="L34" s="36"/>
      <c r="M34" s="18">
        <f t="shared" si="17"/>
        <v>0</v>
      </c>
      <c r="N34" s="36"/>
      <c r="O34" s="18">
        <f t="shared" si="18"/>
        <v>0</v>
      </c>
      <c r="P34" s="36"/>
      <c r="Q34" s="18">
        <f t="shared" si="19"/>
        <v>0</v>
      </c>
      <c r="R34" s="36"/>
      <c r="S34" s="18">
        <f t="shared" si="20"/>
        <v>0</v>
      </c>
      <c r="T34" s="36"/>
      <c r="U34" s="18">
        <f t="shared" si="21"/>
        <v>0</v>
      </c>
      <c r="V34" s="36"/>
      <c r="W34" s="18">
        <f t="shared" si="22"/>
        <v>0</v>
      </c>
      <c r="X34" s="36"/>
      <c r="Y34" s="18">
        <f t="shared" si="23"/>
        <v>0</v>
      </c>
      <c r="Z34" s="36"/>
      <c r="AA34" s="18">
        <f t="shared" si="24"/>
        <v>0</v>
      </c>
      <c r="AB34" s="33"/>
      <c r="AC34" s="19">
        <f t="shared" si="25"/>
        <v>0</v>
      </c>
      <c r="AD34" s="9">
        <f t="shared" si="26"/>
        <v>0</v>
      </c>
      <c r="AE34" s="59"/>
    </row>
    <row r="35" spans="1:31" ht="21" customHeight="1" x14ac:dyDescent="0.15">
      <c r="A35" s="200"/>
      <c r="B35" s="140"/>
      <c r="C35" s="143"/>
      <c r="D35" s="81"/>
      <c r="E35" s="54"/>
      <c r="F35" s="33"/>
      <c r="G35" s="17">
        <f t="shared" si="14"/>
        <v>0</v>
      </c>
      <c r="H35" s="36"/>
      <c r="I35" s="18">
        <f t="shared" si="15"/>
        <v>0</v>
      </c>
      <c r="J35" s="36"/>
      <c r="K35" s="18">
        <f t="shared" si="16"/>
        <v>0</v>
      </c>
      <c r="L35" s="36"/>
      <c r="M35" s="18">
        <f t="shared" si="17"/>
        <v>0</v>
      </c>
      <c r="N35" s="36"/>
      <c r="O35" s="18">
        <f t="shared" si="18"/>
        <v>0</v>
      </c>
      <c r="P35" s="36"/>
      <c r="Q35" s="18">
        <f t="shared" si="19"/>
        <v>0</v>
      </c>
      <c r="R35" s="36"/>
      <c r="S35" s="18">
        <f t="shared" si="20"/>
        <v>0</v>
      </c>
      <c r="T35" s="36"/>
      <c r="U35" s="18">
        <f t="shared" si="21"/>
        <v>0</v>
      </c>
      <c r="V35" s="36"/>
      <c r="W35" s="18">
        <f t="shared" si="22"/>
        <v>0</v>
      </c>
      <c r="X35" s="36"/>
      <c r="Y35" s="18">
        <f t="shared" si="23"/>
        <v>0</v>
      </c>
      <c r="Z35" s="36"/>
      <c r="AA35" s="18">
        <f t="shared" si="24"/>
        <v>0</v>
      </c>
      <c r="AB35" s="33"/>
      <c r="AC35" s="19">
        <f t="shared" si="25"/>
        <v>0</v>
      </c>
      <c r="AD35" s="9">
        <f>AC35+AA35+Y35+W35+U35+S35+Q35+O35+M35+K35+I35+G35</f>
        <v>0</v>
      </c>
      <c r="AE35" s="59"/>
    </row>
    <row r="36" spans="1:31" ht="21" customHeight="1" x14ac:dyDescent="0.15">
      <c r="A36" s="200"/>
      <c r="B36" s="140"/>
      <c r="C36" s="143"/>
      <c r="D36" s="81"/>
      <c r="E36" s="54"/>
      <c r="F36" s="33"/>
      <c r="G36" s="17">
        <f t="shared" si="14"/>
        <v>0</v>
      </c>
      <c r="H36" s="36"/>
      <c r="I36" s="18">
        <f t="shared" si="15"/>
        <v>0</v>
      </c>
      <c r="J36" s="36"/>
      <c r="K36" s="18">
        <f t="shared" si="16"/>
        <v>0</v>
      </c>
      <c r="L36" s="36"/>
      <c r="M36" s="18">
        <f t="shared" si="17"/>
        <v>0</v>
      </c>
      <c r="N36" s="36"/>
      <c r="O36" s="18">
        <f t="shared" si="18"/>
        <v>0</v>
      </c>
      <c r="P36" s="36"/>
      <c r="Q36" s="18">
        <f t="shared" si="19"/>
        <v>0</v>
      </c>
      <c r="R36" s="36"/>
      <c r="S36" s="18">
        <f t="shared" si="20"/>
        <v>0</v>
      </c>
      <c r="T36" s="36"/>
      <c r="U36" s="18">
        <f t="shared" si="21"/>
        <v>0</v>
      </c>
      <c r="V36" s="36"/>
      <c r="W36" s="18">
        <f t="shared" si="22"/>
        <v>0</v>
      </c>
      <c r="X36" s="36"/>
      <c r="Y36" s="18">
        <f t="shared" si="23"/>
        <v>0</v>
      </c>
      <c r="Z36" s="36"/>
      <c r="AA36" s="18">
        <f t="shared" si="24"/>
        <v>0</v>
      </c>
      <c r="AB36" s="33"/>
      <c r="AC36" s="19">
        <f t="shared" si="25"/>
        <v>0</v>
      </c>
      <c r="AD36" s="9">
        <f t="shared" si="26"/>
        <v>0</v>
      </c>
      <c r="AE36" s="59"/>
    </row>
    <row r="37" spans="1:31" ht="21" customHeight="1" thickBot="1" x14ac:dyDescent="0.2">
      <c r="A37" s="200"/>
      <c r="B37" s="140"/>
      <c r="C37" s="143"/>
      <c r="D37" s="82" t="s">
        <v>55</v>
      </c>
      <c r="E37" s="56"/>
      <c r="F37" s="34"/>
      <c r="G37" s="29"/>
      <c r="H37" s="37"/>
      <c r="I37" s="30"/>
      <c r="J37" s="37"/>
      <c r="K37" s="30"/>
      <c r="L37" s="37"/>
      <c r="M37" s="30"/>
      <c r="N37" s="37"/>
      <c r="O37" s="30"/>
      <c r="P37" s="37"/>
      <c r="Q37" s="30"/>
      <c r="R37" s="37"/>
      <c r="S37" s="30"/>
      <c r="T37" s="37"/>
      <c r="U37" s="30"/>
      <c r="V37" s="37"/>
      <c r="W37" s="30"/>
      <c r="X37" s="37"/>
      <c r="Y37" s="30"/>
      <c r="Z37" s="37"/>
      <c r="AA37" s="30"/>
      <c r="AB37" s="34"/>
      <c r="AC37" s="31"/>
      <c r="AD37" s="14">
        <f t="shared" si="26"/>
        <v>0</v>
      </c>
      <c r="AE37" s="64"/>
    </row>
    <row r="38" spans="1:31" ht="21" customHeight="1" thickTop="1" x14ac:dyDescent="0.15">
      <c r="A38" s="200"/>
      <c r="B38" s="140"/>
      <c r="C38" s="144"/>
      <c r="D38" s="145" t="s">
        <v>54</v>
      </c>
      <c r="E38" s="146"/>
      <c r="F38" s="40">
        <f t="shared" ref="F38:AD38" si="27">SUM(F31:F37)</f>
        <v>0</v>
      </c>
      <c r="G38" s="41">
        <f t="shared" si="27"/>
        <v>0</v>
      </c>
      <c r="H38" s="42">
        <f t="shared" si="27"/>
        <v>0</v>
      </c>
      <c r="I38" s="43">
        <f t="shared" si="27"/>
        <v>0</v>
      </c>
      <c r="J38" s="42">
        <f t="shared" si="27"/>
        <v>0</v>
      </c>
      <c r="K38" s="43">
        <f t="shared" si="27"/>
        <v>0</v>
      </c>
      <c r="L38" s="42">
        <f t="shared" si="27"/>
        <v>0</v>
      </c>
      <c r="M38" s="43">
        <f t="shared" si="27"/>
        <v>0</v>
      </c>
      <c r="N38" s="42">
        <f t="shared" si="27"/>
        <v>0</v>
      </c>
      <c r="O38" s="43">
        <f t="shared" si="27"/>
        <v>0</v>
      </c>
      <c r="P38" s="42">
        <f t="shared" si="27"/>
        <v>0</v>
      </c>
      <c r="Q38" s="43">
        <f t="shared" si="27"/>
        <v>0</v>
      </c>
      <c r="R38" s="42">
        <f t="shared" si="27"/>
        <v>0</v>
      </c>
      <c r="S38" s="43">
        <f t="shared" si="27"/>
        <v>0</v>
      </c>
      <c r="T38" s="42">
        <f t="shared" si="27"/>
        <v>0</v>
      </c>
      <c r="U38" s="43">
        <f t="shared" si="27"/>
        <v>0</v>
      </c>
      <c r="V38" s="42">
        <f t="shared" si="27"/>
        <v>0</v>
      </c>
      <c r="W38" s="43">
        <f t="shared" si="27"/>
        <v>0</v>
      </c>
      <c r="X38" s="42">
        <f t="shared" si="27"/>
        <v>0</v>
      </c>
      <c r="Y38" s="43">
        <f t="shared" si="27"/>
        <v>0</v>
      </c>
      <c r="Z38" s="42">
        <f t="shared" si="27"/>
        <v>0</v>
      </c>
      <c r="AA38" s="43">
        <f t="shared" si="27"/>
        <v>0</v>
      </c>
      <c r="AB38" s="40">
        <f t="shared" si="27"/>
        <v>0</v>
      </c>
      <c r="AC38" s="44">
        <f t="shared" si="27"/>
        <v>0</v>
      </c>
      <c r="AD38" s="45">
        <f t="shared" si="27"/>
        <v>0</v>
      </c>
      <c r="AE38" s="68"/>
    </row>
    <row r="39" spans="1:31" ht="21" customHeight="1" x14ac:dyDescent="0.15">
      <c r="A39" s="200"/>
      <c r="B39" s="140"/>
      <c r="C39" s="184" t="s">
        <v>2</v>
      </c>
      <c r="D39" s="166"/>
      <c r="E39" s="79"/>
      <c r="F39" s="167">
        <f>ROUND($E39*G38,0)</f>
        <v>0</v>
      </c>
      <c r="G39" s="148"/>
      <c r="H39" s="147">
        <f>ROUND($E39*I38,0)</f>
        <v>0</v>
      </c>
      <c r="I39" s="148"/>
      <c r="J39" s="147">
        <f>ROUND($E39*K38,0)</f>
        <v>0</v>
      </c>
      <c r="K39" s="148"/>
      <c r="L39" s="147">
        <f>ROUND($E39*M38,0)</f>
        <v>0</v>
      </c>
      <c r="M39" s="148"/>
      <c r="N39" s="147">
        <f>ROUND($E39*O38,0)</f>
        <v>0</v>
      </c>
      <c r="O39" s="148"/>
      <c r="P39" s="147">
        <f>ROUND($E39*Q38,0)</f>
        <v>0</v>
      </c>
      <c r="Q39" s="148"/>
      <c r="R39" s="147">
        <f>ROUND($E39*S38,0)</f>
        <v>0</v>
      </c>
      <c r="S39" s="148"/>
      <c r="T39" s="147">
        <f>ROUND($E39*U38,0)</f>
        <v>0</v>
      </c>
      <c r="U39" s="148"/>
      <c r="V39" s="147">
        <f>ROUND($E39*W38,0)</f>
        <v>0</v>
      </c>
      <c r="W39" s="148"/>
      <c r="X39" s="147">
        <f>ROUND($E39*Y38,0)</f>
        <v>0</v>
      </c>
      <c r="Y39" s="148"/>
      <c r="Z39" s="147">
        <f>ROUND($E39*AA38,0)</f>
        <v>0</v>
      </c>
      <c r="AA39" s="148"/>
      <c r="AB39" s="147">
        <f>ROUND($E39*AC38,0)</f>
        <v>0</v>
      </c>
      <c r="AC39" s="149"/>
      <c r="AD39" s="10">
        <f>SUM(F39:AC39)</f>
        <v>0</v>
      </c>
      <c r="AE39" s="60"/>
    </row>
    <row r="40" spans="1:31" ht="21" customHeight="1" x14ac:dyDescent="0.15">
      <c r="A40" s="200"/>
      <c r="B40" s="140"/>
      <c r="C40" s="184" t="s">
        <v>58</v>
      </c>
      <c r="D40" s="166"/>
      <c r="E40" s="54"/>
      <c r="F40" s="167">
        <f>ROUND($E40/1000,0)</f>
        <v>0</v>
      </c>
      <c r="G40" s="148"/>
      <c r="H40" s="147">
        <f>ROUND($E40/1000,0)</f>
        <v>0</v>
      </c>
      <c r="I40" s="148"/>
      <c r="J40" s="147">
        <f>ROUND($E40/1000,0)</f>
        <v>0</v>
      </c>
      <c r="K40" s="148"/>
      <c r="L40" s="147">
        <f>ROUND($E40/1000,0)</f>
        <v>0</v>
      </c>
      <c r="M40" s="148"/>
      <c r="N40" s="147">
        <f>ROUND($E40/1000,0)</f>
        <v>0</v>
      </c>
      <c r="O40" s="148"/>
      <c r="P40" s="147">
        <f>ROUND($E40/1000,0)</f>
        <v>0</v>
      </c>
      <c r="Q40" s="148"/>
      <c r="R40" s="147">
        <f>ROUND($E40/1000,0)</f>
        <v>0</v>
      </c>
      <c r="S40" s="148"/>
      <c r="T40" s="147">
        <f>ROUND($E40/1000,0)</f>
        <v>0</v>
      </c>
      <c r="U40" s="148"/>
      <c r="V40" s="147">
        <f>ROUND($E40/1000,0)</f>
        <v>0</v>
      </c>
      <c r="W40" s="148"/>
      <c r="X40" s="147">
        <f>ROUND($E40/1000,0)</f>
        <v>0</v>
      </c>
      <c r="Y40" s="148"/>
      <c r="Z40" s="147">
        <f>ROUND($E40/1000,0)</f>
        <v>0</v>
      </c>
      <c r="AA40" s="148"/>
      <c r="AB40" s="147">
        <f>ROUND($E40/1000,0)</f>
        <v>0</v>
      </c>
      <c r="AC40" s="149"/>
      <c r="AD40" s="10">
        <f>SUM(F40:AC40)</f>
        <v>0</v>
      </c>
      <c r="AE40" s="60"/>
    </row>
    <row r="41" spans="1:31" ht="21" customHeight="1" x14ac:dyDescent="0.15">
      <c r="A41" s="200"/>
      <c r="B41" s="140"/>
      <c r="C41" s="184" t="s">
        <v>23</v>
      </c>
      <c r="D41" s="166"/>
      <c r="E41" s="54"/>
      <c r="F41" s="167">
        <f>ROUND($E41*F38/1000,0)</f>
        <v>0</v>
      </c>
      <c r="G41" s="148"/>
      <c r="H41" s="147">
        <f>ROUND($E41*H38/1000,0)</f>
        <v>0</v>
      </c>
      <c r="I41" s="148"/>
      <c r="J41" s="147">
        <f>ROUND($E41*J38/1000,0)</f>
        <v>0</v>
      </c>
      <c r="K41" s="148"/>
      <c r="L41" s="147">
        <f>ROUND($E41*L38/1000,0)</f>
        <v>0</v>
      </c>
      <c r="M41" s="148"/>
      <c r="N41" s="147">
        <f>ROUND($E41*N38/1000,0)</f>
        <v>0</v>
      </c>
      <c r="O41" s="148"/>
      <c r="P41" s="147">
        <f>ROUND($E41*P38/1000,0)</f>
        <v>0</v>
      </c>
      <c r="Q41" s="148"/>
      <c r="R41" s="147">
        <f>ROUND($E41*R38/1000,0)</f>
        <v>0</v>
      </c>
      <c r="S41" s="148"/>
      <c r="T41" s="147">
        <f>ROUND($E41*T38/1000,0)</f>
        <v>0</v>
      </c>
      <c r="U41" s="148"/>
      <c r="V41" s="147">
        <f>ROUND($E41*V38/1000,0)</f>
        <v>0</v>
      </c>
      <c r="W41" s="148"/>
      <c r="X41" s="147">
        <f>ROUND($E41*X38/1000,0)</f>
        <v>0</v>
      </c>
      <c r="Y41" s="148"/>
      <c r="Z41" s="147">
        <f>ROUND($E41*Z38/1000,0)</f>
        <v>0</v>
      </c>
      <c r="AA41" s="148"/>
      <c r="AB41" s="147">
        <f>ROUND($E41*AB38/1000,0)</f>
        <v>0</v>
      </c>
      <c r="AC41" s="149"/>
      <c r="AD41" s="10">
        <f>SUM(F41:AC41)</f>
        <v>0</v>
      </c>
      <c r="AE41" s="61"/>
    </row>
    <row r="42" spans="1:31" ht="21" customHeight="1" x14ac:dyDescent="0.15">
      <c r="A42" s="200"/>
      <c r="B42" s="140"/>
      <c r="C42" s="182" t="s">
        <v>60</v>
      </c>
      <c r="D42" s="183"/>
      <c r="E42" s="56"/>
      <c r="F42" s="168">
        <f>ROUND($E42*30/1000,0)</f>
        <v>0</v>
      </c>
      <c r="G42" s="169"/>
      <c r="H42" s="170">
        <f>ROUND($E42*30/1000,0)</f>
        <v>0</v>
      </c>
      <c r="I42" s="169"/>
      <c r="J42" s="170">
        <f>ROUND($E42*30/1000,0)</f>
        <v>0</v>
      </c>
      <c r="K42" s="169"/>
      <c r="L42" s="170">
        <f>ROUND($E42*30/1000,0)</f>
        <v>0</v>
      </c>
      <c r="M42" s="171"/>
      <c r="N42" s="170">
        <f>ROUND($E42*30/1000,0)</f>
        <v>0</v>
      </c>
      <c r="O42" s="169"/>
      <c r="P42" s="170">
        <f>ROUND($E42*30/1000,0)</f>
        <v>0</v>
      </c>
      <c r="Q42" s="169"/>
      <c r="R42" s="170">
        <f>ROUND($E42*30/1000,0)</f>
        <v>0</v>
      </c>
      <c r="S42" s="171"/>
      <c r="T42" s="170">
        <f>ROUND($E42*30/1000,0)</f>
        <v>0</v>
      </c>
      <c r="U42" s="169"/>
      <c r="V42" s="170">
        <f>ROUND($E42*30/1000,0)</f>
        <v>0</v>
      </c>
      <c r="W42" s="169"/>
      <c r="X42" s="170">
        <f>ROUND($E42*30/1000,0)</f>
        <v>0</v>
      </c>
      <c r="Y42" s="169"/>
      <c r="Z42" s="170">
        <f>ROUND($E42*30/1000,0)</f>
        <v>0</v>
      </c>
      <c r="AA42" s="195"/>
      <c r="AB42" s="172">
        <f>ROUND($E42*30/1000,0)</f>
        <v>0</v>
      </c>
      <c r="AC42" s="173"/>
      <c r="AD42" s="11">
        <f>SUM(F42:AC42)</f>
        <v>0</v>
      </c>
      <c r="AE42" s="61"/>
    </row>
    <row r="43" spans="1:31" ht="21" customHeight="1" thickBot="1" x14ac:dyDescent="0.2">
      <c r="A43" s="200"/>
      <c r="B43" s="140"/>
      <c r="C43" s="179"/>
      <c r="D43" s="180"/>
      <c r="E43" s="56"/>
      <c r="F43" s="168"/>
      <c r="G43" s="169"/>
      <c r="H43" s="170"/>
      <c r="I43" s="169"/>
      <c r="J43" s="170"/>
      <c r="K43" s="169"/>
      <c r="L43" s="170"/>
      <c r="M43" s="171"/>
      <c r="N43" s="170"/>
      <c r="O43" s="169"/>
      <c r="P43" s="170"/>
      <c r="Q43" s="169"/>
      <c r="R43" s="170"/>
      <c r="S43" s="171"/>
      <c r="T43" s="170"/>
      <c r="U43" s="169"/>
      <c r="V43" s="170"/>
      <c r="W43" s="169"/>
      <c r="X43" s="170"/>
      <c r="Y43" s="169"/>
      <c r="Z43" s="170"/>
      <c r="AA43" s="195"/>
      <c r="AB43" s="172"/>
      <c r="AC43" s="173"/>
      <c r="AD43" s="11">
        <f>SUM(F43:AC43)</f>
        <v>0</v>
      </c>
      <c r="AE43" s="61"/>
    </row>
    <row r="44" spans="1:31" ht="21" customHeight="1" thickTop="1" thickBot="1" x14ac:dyDescent="0.2">
      <c r="A44" s="200"/>
      <c r="B44" s="141"/>
      <c r="C44" s="174" t="s">
        <v>40</v>
      </c>
      <c r="D44" s="174"/>
      <c r="E44" s="175"/>
      <c r="F44" s="176">
        <f>SUM(F39:G43)+G38</f>
        <v>0</v>
      </c>
      <c r="G44" s="177"/>
      <c r="H44" s="178">
        <f>SUM(H39:I43)+I38</f>
        <v>0</v>
      </c>
      <c r="I44" s="177"/>
      <c r="J44" s="178">
        <f>SUM(J39:K43)+K38</f>
        <v>0</v>
      </c>
      <c r="K44" s="177"/>
      <c r="L44" s="178">
        <f>SUM(L39:M43)+M38</f>
        <v>0</v>
      </c>
      <c r="M44" s="177"/>
      <c r="N44" s="178">
        <f>SUM(N39:O43)+O38</f>
        <v>0</v>
      </c>
      <c r="O44" s="177"/>
      <c r="P44" s="178">
        <f>SUM(P39:Q43)+Q38</f>
        <v>0</v>
      </c>
      <c r="Q44" s="177"/>
      <c r="R44" s="178">
        <f>SUM(R39:S43)+S38</f>
        <v>0</v>
      </c>
      <c r="S44" s="177"/>
      <c r="T44" s="178">
        <f>SUM(T39:U43)+U38</f>
        <v>0</v>
      </c>
      <c r="U44" s="177"/>
      <c r="V44" s="178">
        <f>SUM(V39:W43)+W38</f>
        <v>0</v>
      </c>
      <c r="W44" s="177"/>
      <c r="X44" s="178">
        <f>SUM(X39:Y43)+Y38</f>
        <v>0</v>
      </c>
      <c r="Y44" s="177"/>
      <c r="Z44" s="178">
        <f>SUM(Z39:AA43)+AA38</f>
        <v>0</v>
      </c>
      <c r="AA44" s="177"/>
      <c r="AB44" s="178">
        <f>SUM(AB39:AC43)+AC38</f>
        <v>0</v>
      </c>
      <c r="AC44" s="181"/>
      <c r="AD44" s="15">
        <f>SUM(AD38:AD43)</f>
        <v>0</v>
      </c>
      <c r="AE44" s="65"/>
    </row>
    <row r="45" spans="1:31" ht="21" customHeight="1" x14ac:dyDescent="0.15">
      <c r="A45" s="200"/>
      <c r="B45" s="156" t="s">
        <v>53</v>
      </c>
      <c r="C45" s="159" t="s">
        <v>63</v>
      </c>
      <c r="D45" s="160"/>
      <c r="E45" s="74"/>
      <c r="F45" s="161"/>
      <c r="G45" s="162"/>
      <c r="H45" s="163"/>
      <c r="I45" s="162"/>
      <c r="J45" s="163"/>
      <c r="K45" s="162"/>
      <c r="L45" s="163"/>
      <c r="M45" s="162"/>
      <c r="N45" s="163"/>
      <c r="O45" s="162"/>
      <c r="P45" s="163"/>
      <c r="Q45" s="162"/>
      <c r="R45" s="163"/>
      <c r="S45" s="162"/>
      <c r="T45" s="163"/>
      <c r="U45" s="162"/>
      <c r="V45" s="163"/>
      <c r="W45" s="162"/>
      <c r="X45" s="163"/>
      <c r="Y45" s="162"/>
      <c r="Z45" s="163"/>
      <c r="AA45" s="162"/>
      <c r="AB45" s="163"/>
      <c r="AC45" s="164"/>
      <c r="AD45" s="13">
        <f>SUM(F45:AC45)</f>
        <v>0</v>
      </c>
      <c r="AE45" s="69"/>
    </row>
    <row r="46" spans="1:31" ht="21" customHeight="1" x14ac:dyDescent="0.15">
      <c r="A46" s="200"/>
      <c r="B46" s="157"/>
      <c r="C46" s="165" t="s">
        <v>56</v>
      </c>
      <c r="D46" s="166"/>
      <c r="E46" s="75"/>
      <c r="F46" s="167"/>
      <c r="G46" s="148"/>
      <c r="H46" s="147"/>
      <c r="I46" s="148"/>
      <c r="J46" s="147"/>
      <c r="K46" s="148"/>
      <c r="L46" s="147"/>
      <c r="M46" s="148"/>
      <c r="N46" s="147"/>
      <c r="O46" s="148"/>
      <c r="P46" s="147"/>
      <c r="Q46" s="148"/>
      <c r="R46" s="147"/>
      <c r="S46" s="148"/>
      <c r="T46" s="147"/>
      <c r="U46" s="148"/>
      <c r="V46" s="147"/>
      <c r="W46" s="148"/>
      <c r="X46" s="147"/>
      <c r="Y46" s="148"/>
      <c r="Z46" s="147"/>
      <c r="AA46" s="148"/>
      <c r="AB46" s="147"/>
      <c r="AC46" s="149"/>
      <c r="AD46" s="14">
        <f>SUM(F46:AC46)</f>
        <v>0</v>
      </c>
      <c r="AE46" s="70"/>
    </row>
    <row r="47" spans="1:31" ht="21" customHeight="1" thickBot="1" x14ac:dyDescent="0.2">
      <c r="A47" s="200"/>
      <c r="B47" s="157"/>
      <c r="C47" s="150" t="s">
        <v>57</v>
      </c>
      <c r="D47" s="151"/>
      <c r="E47" s="76"/>
      <c r="F47" s="152"/>
      <c r="G47" s="153"/>
      <c r="H47" s="154"/>
      <c r="I47" s="153"/>
      <c r="J47" s="154"/>
      <c r="K47" s="153"/>
      <c r="L47" s="154"/>
      <c r="M47" s="153"/>
      <c r="N47" s="154"/>
      <c r="O47" s="153"/>
      <c r="P47" s="154"/>
      <c r="Q47" s="153"/>
      <c r="R47" s="154"/>
      <c r="S47" s="153"/>
      <c r="T47" s="154"/>
      <c r="U47" s="153"/>
      <c r="V47" s="154"/>
      <c r="W47" s="153"/>
      <c r="X47" s="154"/>
      <c r="Y47" s="153"/>
      <c r="Z47" s="154"/>
      <c r="AA47" s="153"/>
      <c r="AB47" s="154"/>
      <c r="AC47" s="155"/>
      <c r="AD47" s="11">
        <f>SUM(F47:AC47)</f>
        <v>0</v>
      </c>
      <c r="AE47" s="61"/>
    </row>
    <row r="48" spans="1:31" ht="21" customHeight="1" thickTop="1" thickBot="1" x14ac:dyDescent="0.2">
      <c r="A48" s="200"/>
      <c r="B48" s="158"/>
      <c r="C48" s="133" t="s">
        <v>41</v>
      </c>
      <c r="D48" s="133"/>
      <c r="E48" s="134"/>
      <c r="F48" s="135">
        <f>SUM(F45:G47)</f>
        <v>0</v>
      </c>
      <c r="G48" s="136"/>
      <c r="H48" s="137">
        <f>SUM(H45:I47)</f>
        <v>0</v>
      </c>
      <c r="I48" s="136"/>
      <c r="J48" s="137">
        <f>SUM(J45:K47)</f>
        <v>0</v>
      </c>
      <c r="K48" s="136"/>
      <c r="L48" s="137">
        <f>SUM(L45:M47)</f>
        <v>0</v>
      </c>
      <c r="M48" s="136"/>
      <c r="N48" s="137">
        <f>SUM(N45:O47)</f>
        <v>0</v>
      </c>
      <c r="O48" s="136"/>
      <c r="P48" s="137">
        <f>SUM(P45:Q47)</f>
        <v>0</v>
      </c>
      <c r="Q48" s="136"/>
      <c r="R48" s="137">
        <f>SUM(R45:S47)</f>
        <v>0</v>
      </c>
      <c r="S48" s="136"/>
      <c r="T48" s="137">
        <f>SUM(T45:U47)</f>
        <v>0</v>
      </c>
      <c r="U48" s="136"/>
      <c r="V48" s="137">
        <f>SUM(V45:W47)</f>
        <v>0</v>
      </c>
      <c r="W48" s="136"/>
      <c r="X48" s="137">
        <f>SUM(X45:Y47)</f>
        <v>0</v>
      </c>
      <c r="Y48" s="136"/>
      <c r="Z48" s="137">
        <f>SUM(Z45:AA47)</f>
        <v>0</v>
      </c>
      <c r="AA48" s="136"/>
      <c r="AB48" s="137">
        <f>SUM(AB45:AC47)</f>
        <v>0</v>
      </c>
      <c r="AC48" s="138"/>
      <c r="AD48" s="20">
        <f>SUM(AD45:AD47)</f>
        <v>0</v>
      </c>
      <c r="AE48" s="71"/>
    </row>
    <row r="49" spans="1:31" ht="21" customHeight="1" thickTop="1" thickBot="1" x14ac:dyDescent="0.2">
      <c r="A49" s="201"/>
      <c r="B49" s="129" t="s">
        <v>3</v>
      </c>
      <c r="C49" s="130"/>
      <c r="D49" s="130"/>
      <c r="E49" s="131"/>
      <c r="F49" s="132">
        <f>SUM(F48,F44,F30)</f>
        <v>0</v>
      </c>
      <c r="G49" s="119"/>
      <c r="H49" s="118">
        <f>SUM(H48,H44,H30)</f>
        <v>0</v>
      </c>
      <c r="I49" s="119"/>
      <c r="J49" s="118">
        <f>SUM(J48,J44,J30)</f>
        <v>0</v>
      </c>
      <c r="K49" s="119"/>
      <c r="L49" s="118">
        <f>SUM(L48,L44,L30)</f>
        <v>0</v>
      </c>
      <c r="M49" s="119"/>
      <c r="N49" s="118">
        <f>SUM(N48,N44,N30)</f>
        <v>0</v>
      </c>
      <c r="O49" s="119"/>
      <c r="P49" s="118">
        <f>SUM(P48,P44,P30)</f>
        <v>0</v>
      </c>
      <c r="Q49" s="119"/>
      <c r="R49" s="118">
        <f>SUM(R48,R44,R30)</f>
        <v>0</v>
      </c>
      <c r="S49" s="119"/>
      <c r="T49" s="118">
        <f>SUM(T48,T44,T30)</f>
        <v>0</v>
      </c>
      <c r="U49" s="119"/>
      <c r="V49" s="118">
        <f>SUM(V48,V44,V30)</f>
        <v>0</v>
      </c>
      <c r="W49" s="119"/>
      <c r="X49" s="118">
        <f>SUM(X48,X44,X30)</f>
        <v>0</v>
      </c>
      <c r="Y49" s="119"/>
      <c r="Z49" s="118">
        <f>SUM(Z48,Z44,Z30)</f>
        <v>0</v>
      </c>
      <c r="AA49" s="119"/>
      <c r="AB49" s="118">
        <f>SUM(AB48,AB44,AB30)</f>
        <v>0</v>
      </c>
      <c r="AC49" s="120"/>
      <c r="AD49" s="16">
        <f>SUM(AD48,AD44,AD30)</f>
        <v>0</v>
      </c>
      <c r="AE49" s="66"/>
    </row>
    <row r="50" spans="1:31" ht="15" customHeight="1" thickBot="1" x14ac:dyDescent="0.2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E50" s="72"/>
    </row>
    <row r="51" spans="1:31" ht="21" customHeight="1" thickBot="1" x14ac:dyDescent="0.2">
      <c r="A51" s="121" t="s">
        <v>46</v>
      </c>
      <c r="B51" s="123" t="s">
        <v>24</v>
      </c>
      <c r="C51" s="124"/>
      <c r="D51" s="124"/>
      <c r="E51" s="125"/>
      <c r="F51" s="126">
        <f>F23-F49</f>
        <v>0</v>
      </c>
      <c r="G51" s="127"/>
      <c r="H51" s="111">
        <f>H23-H49</f>
        <v>0</v>
      </c>
      <c r="I51" s="128"/>
      <c r="J51" s="111">
        <f>J23-J49</f>
        <v>0</v>
      </c>
      <c r="K51" s="128"/>
      <c r="L51" s="111">
        <f>L23-L49</f>
        <v>0</v>
      </c>
      <c r="M51" s="128"/>
      <c r="N51" s="111">
        <f>N23-N49</f>
        <v>0</v>
      </c>
      <c r="O51" s="128"/>
      <c r="P51" s="111">
        <f>P23-P49</f>
        <v>0</v>
      </c>
      <c r="Q51" s="128"/>
      <c r="R51" s="111">
        <f>R23-R49</f>
        <v>0</v>
      </c>
      <c r="S51" s="128"/>
      <c r="T51" s="111">
        <f>T23-T49</f>
        <v>0</v>
      </c>
      <c r="U51" s="128"/>
      <c r="V51" s="111">
        <f>V23-V49</f>
        <v>0</v>
      </c>
      <c r="W51" s="128"/>
      <c r="X51" s="111">
        <f>X23-X49</f>
        <v>0</v>
      </c>
      <c r="Y51" s="128"/>
      <c r="Z51" s="111">
        <f>Z23-Z49</f>
        <v>0</v>
      </c>
      <c r="AA51" s="128"/>
      <c r="AB51" s="111">
        <f>AB23-AB49</f>
        <v>0</v>
      </c>
      <c r="AC51" s="112"/>
      <c r="AD51" s="21">
        <f>AD23-AD49</f>
        <v>0</v>
      </c>
      <c r="AE51" s="73"/>
    </row>
    <row r="52" spans="1:31" ht="21" customHeight="1" thickTop="1" thickBot="1" x14ac:dyDescent="0.2">
      <c r="A52" s="122"/>
      <c r="B52" s="113" t="s">
        <v>25</v>
      </c>
      <c r="C52" s="114"/>
      <c r="D52" s="114"/>
      <c r="E52" s="115"/>
      <c r="F52" s="116">
        <f>F51</f>
        <v>0</v>
      </c>
      <c r="G52" s="117"/>
      <c r="H52" s="118">
        <f>F52+H51</f>
        <v>0</v>
      </c>
      <c r="I52" s="119"/>
      <c r="J52" s="118">
        <f>H52+J51</f>
        <v>0</v>
      </c>
      <c r="K52" s="119"/>
      <c r="L52" s="118">
        <f>J52+L51</f>
        <v>0</v>
      </c>
      <c r="M52" s="119"/>
      <c r="N52" s="118">
        <f>L52+N51</f>
        <v>0</v>
      </c>
      <c r="O52" s="119"/>
      <c r="P52" s="118">
        <f>N52+P51</f>
        <v>0</v>
      </c>
      <c r="Q52" s="119"/>
      <c r="R52" s="118">
        <f>P52+R51</f>
        <v>0</v>
      </c>
      <c r="S52" s="119"/>
      <c r="T52" s="118">
        <f>R52+T51</f>
        <v>0</v>
      </c>
      <c r="U52" s="119"/>
      <c r="V52" s="118">
        <f>T52+V51</f>
        <v>0</v>
      </c>
      <c r="W52" s="119"/>
      <c r="X52" s="118">
        <f>V52+X51</f>
        <v>0</v>
      </c>
      <c r="Y52" s="119"/>
      <c r="Z52" s="118">
        <f>X52+Z51</f>
        <v>0</v>
      </c>
      <c r="AA52" s="119"/>
      <c r="AB52" s="118">
        <f>Z52+AB51</f>
        <v>0</v>
      </c>
      <c r="AC52" s="120"/>
      <c r="AD52" s="16">
        <f>AC52</f>
        <v>0</v>
      </c>
      <c r="AE52" s="66"/>
    </row>
    <row r="56" spans="1:31" x14ac:dyDescent="0.15">
      <c r="M56" s="2" t="s">
        <v>26</v>
      </c>
    </row>
  </sheetData>
  <mergeCells count="451">
    <mergeCell ref="L41:M41"/>
    <mergeCell ref="T42:U42"/>
    <mergeCell ref="V42:W42"/>
    <mergeCell ref="X42:Y42"/>
    <mergeCell ref="Z42:AA42"/>
    <mergeCell ref="AB42:AC42"/>
    <mergeCell ref="AD4:AD12"/>
    <mergeCell ref="AB26:AC26"/>
    <mergeCell ref="T30:U30"/>
    <mergeCell ref="V30:W30"/>
    <mergeCell ref="X30:Y30"/>
    <mergeCell ref="AB25:AC25"/>
    <mergeCell ref="AB24:AC24"/>
    <mergeCell ref="Z29:AA29"/>
    <mergeCell ref="AB28:AC28"/>
    <mergeCell ref="AB27:AC27"/>
    <mergeCell ref="AB30:AC30"/>
    <mergeCell ref="AB29:AC29"/>
    <mergeCell ref="AB39:AC39"/>
    <mergeCell ref="X27:Y27"/>
    <mergeCell ref="Z27:AA27"/>
    <mergeCell ref="T25:U25"/>
    <mergeCell ref="T23:U23"/>
    <mergeCell ref="V23:W23"/>
    <mergeCell ref="C8:D8"/>
    <mergeCell ref="C7:D7"/>
    <mergeCell ref="C6:D6"/>
    <mergeCell ref="C5:D5"/>
    <mergeCell ref="C43:D43"/>
    <mergeCell ref="C41:D41"/>
    <mergeCell ref="C40:D40"/>
    <mergeCell ref="D38:E38"/>
    <mergeCell ref="C39:D39"/>
    <mergeCell ref="C21:D21"/>
    <mergeCell ref="C20:D20"/>
    <mergeCell ref="C19:D19"/>
    <mergeCell ref="C17:D17"/>
    <mergeCell ref="C16:D16"/>
    <mergeCell ref="C15:D15"/>
    <mergeCell ref="C29:D29"/>
    <mergeCell ref="C28:D28"/>
    <mergeCell ref="C27:D27"/>
    <mergeCell ref="C26:D26"/>
    <mergeCell ref="C25:D25"/>
    <mergeCell ref="C11:D11"/>
    <mergeCell ref="C10:D10"/>
    <mergeCell ref="C30:E30"/>
    <mergeCell ref="C42:D42"/>
    <mergeCell ref="R26:S26"/>
    <mergeCell ref="T26:U26"/>
    <mergeCell ref="V26:W26"/>
    <mergeCell ref="X26:Y26"/>
    <mergeCell ref="Z26:AA26"/>
    <mergeCell ref="F26:G26"/>
    <mergeCell ref="H26:I26"/>
    <mergeCell ref="J26:K26"/>
    <mergeCell ref="L26:M26"/>
    <mergeCell ref="N26:O26"/>
    <mergeCell ref="P26:Q26"/>
    <mergeCell ref="C48:E48"/>
    <mergeCell ref="Z52:AA52"/>
    <mergeCell ref="AB51:AC51"/>
    <mergeCell ref="N52:O52"/>
    <mergeCell ref="P52:Q52"/>
    <mergeCell ref="R52:S52"/>
    <mergeCell ref="T52:U52"/>
    <mergeCell ref="V52:W52"/>
    <mergeCell ref="X52:Y52"/>
    <mergeCell ref="Z51:AA51"/>
    <mergeCell ref="AB52:AC52"/>
    <mergeCell ref="J51:K51"/>
    <mergeCell ref="J52:K52"/>
    <mergeCell ref="L51:M51"/>
    <mergeCell ref="L52:M52"/>
    <mergeCell ref="N51:O51"/>
    <mergeCell ref="J48:K48"/>
    <mergeCell ref="L48:M48"/>
    <mergeCell ref="N48:O48"/>
    <mergeCell ref="P48:Q48"/>
    <mergeCell ref="F51:G51"/>
    <mergeCell ref="F52:G52"/>
    <mergeCell ref="H51:I51"/>
    <mergeCell ref="H52:I52"/>
    <mergeCell ref="Z30:AA30"/>
    <mergeCell ref="Z28:AA28"/>
    <mergeCell ref="X28:Y28"/>
    <mergeCell ref="N29:O29"/>
    <mergeCell ref="P29:Q29"/>
    <mergeCell ref="R29:S29"/>
    <mergeCell ref="T29:U29"/>
    <mergeCell ref="V29:W29"/>
    <mergeCell ref="X29:Y29"/>
    <mergeCell ref="P30:Q30"/>
    <mergeCell ref="R30:S30"/>
    <mergeCell ref="AB43:AC43"/>
    <mergeCell ref="X41:Y41"/>
    <mergeCell ref="Z41:AA41"/>
    <mergeCell ref="AB41:AC41"/>
    <mergeCell ref="N24:O24"/>
    <mergeCell ref="V24:W24"/>
    <mergeCell ref="X24:Y24"/>
    <mergeCell ref="Z24:AA24"/>
    <mergeCell ref="H27:I27"/>
    <mergeCell ref="V25:W25"/>
    <mergeCell ref="X25:Y25"/>
    <mergeCell ref="Z25:AA25"/>
    <mergeCell ref="T24:U24"/>
    <mergeCell ref="T27:U27"/>
    <mergeCell ref="R40:S40"/>
    <mergeCell ref="T40:U40"/>
    <mergeCell ref="AB40:AC40"/>
    <mergeCell ref="T39:U39"/>
    <mergeCell ref="V39:W39"/>
    <mergeCell ref="X39:Y39"/>
    <mergeCell ref="Z39:AA39"/>
    <mergeCell ref="V40:W40"/>
    <mergeCell ref="X40:Y40"/>
    <mergeCell ref="Z40:AA40"/>
    <mergeCell ref="X43:Y43"/>
    <mergeCell ref="Z43:AA43"/>
    <mergeCell ref="H40:I40"/>
    <mergeCell ref="H41:I41"/>
    <mergeCell ref="J43:K43"/>
    <mergeCell ref="L43:M43"/>
    <mergeCell ref="N43:O43"/>
    <mergeCell ref="P43:Q43"/>
    <mergeCell ref="R43:S43"/>
    <mergeCell ref="T43:U43"/>
    <mergeCell ref="V41:W41"/>
    <mergeCell ref="N41:O41"/>
    <mergeCell ref="P41:Q41"/>
    <mergeCell ref="R41:S41"/>
    <mergeCell ref="T41:U41"/>
    <mergeCell ref="H42:I42"/>
    <mergeCell ref="J42:K42"/>
    <mergeCell ref="L42:M42"/>
    <mergeCell ref="N42:O42"/>
    <mergeCell ref="P42:Q42"/>
    <mergeCell ref="R42:S42"/>
    <mergeCell ref="N40:O40"/>
    <mergeCell ref="P40:Q40"/>
    <mergeCell ref="J41:K41"/>
    <mergeCell ref="A24:A49"/>
    <mergeCell ref="A13:A23"/>
    <mergeCell ref="F27:G27"/>
    <mergeCell ref="H21:I21"/>
    <mergeCell ref="F46:G46"/>
    <mergeCell ref="F47:G47"/>
    <mergeCell ref="H29:I29"/>
    <mergeCell ref="C24:D24"/>
    <mergeCell ref="H28:I28"/>
    <mergeCell ref="F30:G30"/>
    <mergeCell ref="H30:I30"/>
    <mergeCell ref="F48:G48"/>
    <mergeCell ref="H48:I48"/>
    <mergeCell ref="F45:G45"/>
    <mergeCell ref="C31:C38"/>
    <mergeCell ref="F25:G25"/>
    <mergeCell ref="H24:I24"/>
    <mergeCell ref="H25:I25"/>
    <mergeCell ref="F24:G24"/>
    <mergeCell ref="F22:G22"/>
    <mergeCell ref="F23:G23"/>
    <mergeCell ref="B24:B30"/>
    <mergeCell ref="F29:G29"/>
    <mergeCell ref="F28:G28"/>
    <mergeCell ref="N27:O27"/>
    <mergeCell ref="V27:W27"/>
    <mergeCell ref="N28:O28"/>
    <mergeCell ref="T28:U28"/>
    <mergeCell ref="V28:W28"/>
    <mergeCell ref="J40:K40"/>
    <mergeCell ref="L40:M40"/>
    <mergeCell ref="F43:G43"/>
    <mergeCell ref="H43:I43"/>
    <mergeCell ref="V43:W43"/>
    <mergeCell ref="J29:K29"/>
    <mergeCell ref="J28:K28"/>
    <mergeCell ref="L28:M28"/>
    <mergeCell ref="L29:M29"/>
    <mergeCell ref="P28:Q28"/>
    <mergeCell ref="P27:Q27"/>
    <mergeCell ref="R27:S27"/>
    <mergeCell ref="F42:G42"/>
    <mergeCell ref="H39:I39"/>
    <mergeCell ref="J39:K39"/>
    <mergeCell ref="L39:M39"/>
    <mergeCell ref="N39:O39"/>
    <mergeCell ref="P39:Q39"/>
    <mergeCell ref="R39:S39"/>
    <mergeCell ref="AB23:AC23"/>
    <mergeCell ref="H23:I23"/>
    <mergeCell ref="J23:K23"/>
    <mergeCell ref="L23:M23"/>
    <mergeCell ref="N23:O23"/>
    <mergeCell ref="P23:Q23"/>
    <mergeCell ref="V21:W21"/>
    <mergeCell ref="X21:Y21"/>
    <mergeCell ref="Z21:AA21"/>
    <mergeCell ref="AB21:AC21"/>
    <mergeCell ref="H22:I22"/>
    <mergeCell ref="J22:K22"/>
    <mergeCell ref="L22:M22"/>
    <mergeCell ref="N22:O22"/>
    <mergeCell ref="X23:Y23"/>
    <mergeCell ref="P22:Q22"/>
    <mergeCell ref="X19:Y19"/>
    <mergeCell ref="T22:U22"/>
    <mergeCell ref="V22:W22"/>
    <mergeCell ref="X22:Y22"/>
    <mergeCell ref="J21:K21"/>
    <mergeCell ref="X45:Y45"/>
    <mergeCell ref="R22:S22"/>
    <mergeCell ref="Z23:AA23"/>
    <mergeCell ref="N25:O25"/>
    <mergeCell ref="P24:Q24"/>
    <mergeCell ref="P25:Q25"/>
    <mergeCell ref="R24:S24"/>
    <mergeCell ref="R28:S28"/>
    <mergeCell ref="J30:K30"/>
    <mergeCell ref="L30:M30"/>
    <mergeCell ref="N30:O30"/>
    <mergeCell ref="R25:S25"/>
    <mergeCell ref="J24:K24"/>
    <mergeCell ref="J25:K25"/>
    <mergeCell ref="L24:M24"/>
    <mergeCell ref="L25:M25"/>
    <mergeCell ref="J27:K27"/>
    <mergeCell ref="L27:M27"/>
    <mergeCell ref="L44:M44"/>
    <mergeCell ref="A4:A12"/>
    <mergeCell ref="F18:G18"/>
    <mergeCell ref="H18:I18"/>
    <mergeCell ref="J18:K18"/>
    <mergeCell ref="L18:M18"/>
    <mergeCell ref="N18:O18"/>
    <mergeCell ref="C14:D14"/>
    <mergeCell ref="C13:D13"/>
    <mergeCell ref="AB44:AC44"/>
    <mergeCell ref="R44:S44"/>
    <mergeCell ref="T44:U44"/>
    <mergeCell ref="V44:W44"/>
    <mergeCell ref="X44:Y44"/>
    <mergeCell ref="V17:W17"/>
    <mergeCell ref="Z19:AA19"/>
    <mergeCell ref="Z22:AA22"/>
    <mergeCell ref="R21:S21"/>
    <mergeCell ref="AB22:AC22"/>
    <mergeCell ref="F19:G19"/>
    <mergeCell ref="H44:I44"/>
    <mergeCell ref="J44:K44"/>
    <mergeCell ref="H16:I16"/>
    <mergeCell ref="T13:U13"/>
    <mergeCell ref="V13:W13"/>
    <mergeCell ref="N44:O44"/>
    <mergeCell ref="P44:Q44"/>
    <mergeCell ref="L21:M21"/>
    <mergeCell ref="N21:O21"/>
    <mergeCell ref="P21:Q21"/>
    <mergeCell ref="AB16:AC16"/>
    <mergeCell ref="L20:M20"/>
    <mergeCell ref="N20:O20"/>
    <mergeCell ref="P20:Q20"/>
    <mergeCell ref="R20:S20"/>
    <mergeCell ref="T20:U20"/>
    <mergeCell ref="AB20:AC20"/>
    <mergeCell ref="P18:Q18"/>
    <mergeCell ref="L16:M16"/>
    <mergeCell ref="N16:O16"/>
    <mergeCell ref="P16:Q16"/>
    <mergeCell ref="R16:S16"/>
    <mergeCell ref="Z44:AA44"/>
    <mergeCell ref="T21:U21"/>
    <mergeCell ref="X17:Y17"/>
    <mergeCell ref="Z17:AA17"/>
    <mergeCell ref="R23:S23"/>
    <mergeCell ref="X20:Y20"/>
    <mergeCell ref="Z20:AA20"/>
    <mergeCell ref="AB13:AC13"/>
    <mergeCell ref="T16:U16"/>
    <mergeCell ref="V20:W20"/>
    <mergeCell ref="AB17:AC17"/>
    <mergeCell ref="AB19:AC19"/>
    <mergeCell ref="F13:G13"/>
    <mergeCell ref="F16:G16"/>
    <mergeCell ref="F17:G17"/>
    <mergeCell ref="R18:S18"/>
    <mergeCell ref="T18:U18"/>
    <mergeCell ref="L13:M13"/>
    <mergeCell ref="N13:O13"/>
    <mergeCell ref="P13:Q13"/>
    <mergeCell ref="R13:S13"/>
    <mergeCell ref="H14:I14"/>
    <mergeCell ref="H20:I20"/>
    <mergeCell ref="J20:K20"/>
    <mergeCell ref="P17:Q17"/>
    <mergeCell ref="J16:K16"/>
    <mergeCell ref="R17:S17"/>
    <mergeCell ref="T17:U17"/>
    <mergeCell ref="L17:M17"/>
    <mergeCell ref="N17:O17"/>
    <mergeCell ref="X18:Y18"/>
    <mergeCell ref="Z18:AA18"/>
    <mergeCell ref="X16:Y16"/>
    <mergeCell ref="Z16:AA16"/>
    <mergeCell ref="V16:W16"/>
    <mergeCell ref="Z4:AA4"/>
    <mergeCell ref="V14:W14"/>
    <mergeCell ref="X14:Y14"/>
    <mergeCell ref="X13:Y13"/>
    <mergeCell ref="Z13:AA13"/>
    <mergeCell ref="AB3:AC3"/>
    <mergeCell ref="F4:G4"/>
    <mergeCell ref="H4:I4"/>
    <mergeCell ref="R19:S19"/>
    <mergeCell ref="T19:U19"/>
    <mergeCell ref="N3:O3"/>
    <mergeCell ref="P4:Q4"/>
    <mergeCell ref="R4:S4"/>
    <mergeCell ref="AB18:AC18"/>
    <mergeCell ref="X3:Y3"/>
    <mergeCell ref="P3:Q3"/>
    <mergeCell ref="R3:S3"/>
    <mergeCell ref="T3:U3"/>
    <mergeCell ref="V3:W3"/>
    <mergeCell ref="T4:U4"/>
    <mergeCell ref="V4:W4"/>
    <mergeCell ref="J4:K4"/>
    <mergeCell ref="H13:I13"/>
    <mergeCell ref="J13:K13"/>
    <mergeCell ref="H17:I17"/>
    <mergeCell ref="J17:K17"/>
    <mergeCell ref="F14:G14"/>
    <mergeCell ref="X4:Y4"/>
    <mergeCell ref="V18:W18"/>
    <mergeCell ref="A51:A52"/>
    <mergeCell ref="B51:E51"/>
    <mergeCell ref="B52:E52"/>
    <mergeCell ref="B4:E4"/>
    <mergeCell ref="N4:O4"/>
    <mergeCell ref="F21:G21"/>
    <mergeCell ref="H19:I19"/>
    <mergeCell ref="J19:K19"/>
    <mergeCell ref="L19:M19"/>
    <mergeCell ref="C12:E12"/>
    <mergeCell ref="B5:B12"/>
    <mergeCell ref="L4:M4"/>
    <mergeCell ref="C9:D9"/>
    <mergeCell ref="B31:B44"/>
    <mergeCell ref="C44:E44"/>
    <mergeCell ref="C45:D45"/>
    <mergeCell ref="C47:D47"/>
    <mergeCell ref="C46:D46"/>
    <mergeCell ref="F39:G39"/>
    <mergeCell ref="B45:B48"/>
    <mergeCell ref="F44:G44"/>
    <mergeCell ref="F40:G40"/>
    <mergeCell ref="F41:G41"/>
    <mergeCell ref="B49:E49"/>
    <mergeCell ref="A1:AE1"/>
    <mergeCell ref="A3:E3"/>
    <mergeCell ref="B23:E23"/>
    <mergeCell ref="F3:G3"/>
    <mergeCell ref="H3:I3"/>
    <mergeCell ref="J3:K3"/>
    <mergeCell ref="L3:M3"/>
    <mergeCell ref="AB4:AC4"/>
    <mergeCell ref="V19:W19"/>
    <mergeCell ref="F20:G20"/>
    <mergeCell ref="B19:B22"/>
    <mergeCell ref="C18:E18"/>
    <mergeCell ref="C22:E22"/>
    <mergeCell ref="N14:O14"/>
    <mergeCell ref="P14:Q14"/>
    <mergeCell ref="R15:S15"/>
    <mergeCell ref="P15:Q15"/>
    <mergeCell ref="B13:B18"/>
    <mergeCell ref="N19:O19"/>
    <mergeCell ref="P19:Q19"/>
    <mergeCell ref="F15:G15"/>
    <mergeCell ref="H15:I15"/>
    <mergeCell ref="J15:K15"/>
    <mergeCell ref="Z3:AA3"/>
    <mergeCell ref="AB48:AC48"/>
    <mergeCell ref="H45:I45"/>
    <mergeCell ref="J45:K45"/>
    <mergeCell ref="L45:M45"/>
    <mergeCell ref="N45:O45"/>
    <mergeCell ref="P45:Q45"/>
    <mergeCell ref="R45:S45"/>
    <mergeCell ref="T45:U45"/>
    <mergeCell ref="V45:W45"/>
    <mergeCell ref="T48:U48"/>
    <mergeCell ref="Z45:AA45"/>
    <mergeCell ref="AB45:AC45"/>
    <mergeCell ref="H46:I46"/>
    <mergeCell ref="J46:K46"/>
    <mergeCell ref="L46:M46"/>
    <mergeCell ref="N46:O46"/>
    <mergeCell ref="P46:Q46"/>
    <mergeCell ref="R46:S46"/>
    <mergeCell ref="X46:Y46"/>
    <mergeCell ref="Z46:AA46"/>
    <mergeCell ref="AB46:AC46"/>
    <mergeCell ref="AB47:AC47"/>
    <mergeCell ref="T47:U47"/>
    <mergeCell ref="V47:W47"/>
    <mergeCell ref="R48:S48"/>
    <mergeCell ref="V46:W46"/>
    <mergeCell ref="Z49:AA49"/>
    <mergeCell ref="X49:Y49"/>
    <mergeCell ref="Z48:AA48"/>
    <mergeCell ref="V48:W48"/>
    <mergeCell ref="X48:Y48"/>
    <mergeCell ref="X51:Y51"/>
    <mergeCell ref="H47:I47"/>
    <mergeCell ref="L47:M47"/>
    <mergeCell ref="P51:Q51"/>
    <mergeCell ref="R51:S51"/>
    <mergeCell ref="T51:U51"/>
    <mergeCell ref="V51:W51"/>
    <mergeCell ref="J47:K47"/>
    <mergeCell ref="X47:Y47"/>
    <mergeCell ref="Z47:AA47"/>
    <mergeCell ref="R47:S47"/>
    <mergeCell ref="N47:O47"/>
    <mergeCell ref="T46:U46"/>
    <mergeCell ref="AB49:AC49"/>
    <mergeCell ref="F49:G49"/>
    <mergeCell ref="H49:I49"/>
    <mergeCell ref="J49:K49"/>
    <mergeCell ref="L49:M49"/>
    <mergeCell ref="N49:O49"/>
    <mergeCell ref="P49:Q49"/>
    <mergeCell ref="R14:S14"/>
    <mergeCell ref="T14:U14"/>
    <mergeCell ref="R49:S49"/>
    <mergeCell ref="T49:U49"/>
    <mergeCell ref="V49:W49"/>
    <mergeCell ref="P47:Q47"/>
    <mergeCell ref="AB14:AC14"/>
    <mergeCell ref="T15:U15"/>
    <mergeCell ref="V15:W15"/>
    <mergeCell ref="X15:Y15"/>
    <mergeCell ref="Z15:AA15"/>
    <mergeCell ref="AB15:AC15"/>
    <mergeCell ref="L15:M15"/>
    <mergeCell ref="N15:O15"/>
    <mergeCell ref="Z14:AA14"/>
    <mergeCell ref="J14:K14"/>
    <mergeCell ref="L14:M14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80" orientation="landscape" r:id="rId1"/>
  <headerFooter alignWithMargins="0">
    <oddHeader>&amp;R（様式7）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6"/>
  <sheetViews>
    <sheetView view="pageBreakPreview" zoomScaleNormal="100" zoomScaleSheetLayoutView="100" workbookViewId="0">
      <pane xSplit="5" ySplit="3" topLeftCell="F4" activePane="bottomRight" state="frozen"/>
      <selection activeCell="L21" sqref="L21:M21"/>
      <selection pane="topRight" activeCell="L21" sqref="L21:M21"/>
      <selection pane="bottomLeft" activeCell="L21" sqref="L21:M21"/>
      <selection pane="bottomRight" activeCell="F18" sqref="F18:G18"/>
    </sheetView>
  </sheetViews>
  <sheetFormatPr defaultRowHeight="13.5" x14ac:dyDescent="0.15"/>
  <cols>
    <col min="1" max="3" width="3.75" style="2" customWidth="1"/>
    <col min="4" max="4" width="13.75" style="2" customWidth="1"/>
    <col min="5" max="5" width="12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1" width="10.625" style="2" customWidth="1"/>
    <col min="12" max="12" width="3.625" style="2" customWidth="1"/>
    <col min="13" max="13" width="10.625" style="2" customWidth="1"/>
    <col min="14" max="14" width="3.625" style="2" customWidth="1"/>
    <col min="15" max="15" width="10.625" style="2" customWidth="1"/>
    <col min="16" max="16" width="3.625" style="2" customWidth="1"/>
    <col min="17" max="17" width="10.625" style="2" customWidth="1"/>
    <col min="18" max="18" width="3.625" style="2" customWidth="1"/>
    <col min="19" max="19" width="10.625" style="2" customWidth="1"/>
    <col min="20" max="20" width="3.625" style="2" customWidth="1"/>
    <col min="21" max="21" width="10.625" style="2" customWidth="1"/>
    <col min="22" max="22" width="3.625" style="2" customWidth="1"/>
    <col min="23" max="23" width="10.625" style="2" customWidth="1"/>
    <col min="24" max="24" width="3.625" style="2" customWidth="1"/>
    <col min="25" max="25" width="10.625" style="2" customWidth="1"/>
    <col min="26" max="26" width="3.625" style="2" customWidth="1"/>
    <col min="27" max="27" width="10.625" style="2" customWidth="1"/>
    <col min="28" max="28" width="3.625" style="2" customWidth="1"/>
    <col min="29" max="30" width="10.625" style="2" customWidth="1"/>
    <col min="31" max="31" width="17.75" style="2" customWidth="1"/>
    <col min="32" max="16384" width="9" style="2"/>
  </cols>
  <sheetData>
    <row r="1" spans="1:31" s="1" customFormat="1" ht="26.25" customHeight="1" x14ac:dyDescent="0.15">
      <c r="A1" s="265" t="s">
        <v>68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31" ht="21.75" customHeight="1" thickBot="1" x14ac:dyDescent="0.2">
      <c r="A2" s="101" t="s">
        <v>66</v>
      </c>
      <c r="AE2" s="3" t="s">
        <v>62</v>
      </c>
    </row>
    <row r="3" spans="1:31" ht="20.100000000000001" customHeight="1" thickBot="1" x14ac:dyDescent="0.2">
      <c r="A3" s="259" t="s">
        <v>0</v>
      </c>
      <c r="B3" s="260"/>
      <c r="C3" s="260"/>
      <c r="D3" s="260"/>
      <c r="E3" s="261"/>
      <c r="F3" s="260" t="s">
        <v>4</v>
      </c>
      <c r="G3" s="262"/>
      <c r="H3" s="248" t="s">
        <v>5</v>
      </c>
      <c r="I3" s="263"/>
      <c r="J3" s="248" t="s">
        <v>6</v>
      </c>
      <c r="K3" s="263"/>
      <c r="L3" s="248" t="s">
        <v>7</v>
      </c>
      <c r="M3" s="263"/>
      <c r="N3" s="248" t="s">
        <v>8</v>
      </c>
      <c r="O3" s="263"/>
      <c r="P3" s="248" t="s">
        <v>9</v>
      </c>
      <c r="Q3" s="263"/>
      <c r="R3" s="248" t="s">
        <v>10</v>
      </c>
      <c r="S3" s="263"/>
      <c r="T3" s="248" t="s">
        <v>11</v>
      </c>
      <c r="U3" s="263"/>
      <c r="V3" s="248" t="s">
        <v>12</v>
      </c>
      <c r="W3" s="263"/>
      <c r="X3" s="248" t="s">
        <v>13</v>
      </c>
      <c r="Y3" s="263"/>
      <c r="Z3" s="248" t="s">
        <v>14</v>
      </c>
      <c r="AA3" s="263"/>
      <c r="AB3" s="248" t="s">
        <v>15</v>
      </c>
      <c r="AC3" s="249"/>
      <c r="AD3" s="5" t="s">
        <v>16</v>
      </c>
      <c r="AE3" s="4" t="s">
        <v>17</v>
      </c>
    </row>
    <row r="4" spans="1:31" ht="20.100000000000001" customHeight="1" x14ac:dyDescent="0.15">
      <c r="A4" s="199" t="s">
        <v>32</v>
      </c>
      <c r="B4" s="251" t="s">
        <v>36</v>
      </c>
      <c r="C4" s="252"/>
      <c r="D4" s="253"/>
      <c r="E4" s="254"/>
      <c r="F4" s="255">
        <f>F12</f>
        <v>0</v>
      </c>
      <c r="G4" s="256"/>
      <c r="H4" s="256">
        <f>H12</f>
        <v>0</v>
      </c>
      <c r="I4" s="256"/>
      <c r="J4" s="256">
        <f>J12</f>
        <v>0</v>
      </c>
      <c r="K4" s="256"/>
      <c r="L4" s="256">
        <f>L12</f>
        <v>0</v>
      </c>
      <c r="M4" s="256"/>
      <c r="N4" s="256">
        <f>N12</f>
        <v>0</v>
      </c>
      <c r="O4" s="256"/>
      <c r="P4" s="256">
        <f>P12</f>
        <v>0</v>
      </c>
      <c r="Q4" s="256"/>
      <c r="R4" s="256">
        <f>R12</f>
        <v>0</v>
      </c>
      <c r="S4" s="256"/>
      <c r="T4" s="256">
        <f>T12</f>
        <v>0</v>
      </c>
      <c r="U4" s="256"/>
      <c r="V4" s="256">
        <f>V12</f>
        <v>0</v>
      </c>
      <c r="W4" s="256"/>
      <c r="X4" s="256">
        <f>X12</f>
        <v>0</v>
      </c>
      <c r="Y4" s="256"/>
      <c r="Z4" s="256">
        <f>Z12</f>
        <v>0</v>
      </c>
      <c r="AA4" s="256"/>
      <c r="AB4" s="256">
        <f>AB12</f>
        <v>0</v>
      </c>
      <c r="AC4" s="264"/>
      <c r="AD4" s="243"/>
      <c r="AE4" s="83">
        <f>'資金収支（1年目）'!AE4</f>
        <v>0</v>
      </c>
    </row>
    <row r="5" spans="1:31" ht="20.100000000000001" customHeight="1" x14ac:dyDescent="0.15">
      <c r="A5" s="200"/>
      <c r="B5" s="140" t="s">
        <v>45</v>
      </c>
      <c r="C5" s="184" t="s">
        <v>37</v>
      </c>
      <c r="D5" s="166"/>
      <c r="E5" s="48">
        <f>'資金収支（1年目）'!E5</f>
        <v>0</v>
      </c>
      <c r="F5" s="25"/>
      <c r="G5" s="6">
        <f>ROUND($E5*F5/1000,0)</f>
        <v>0</v>
      </c>
      <c r="H5" s="27"/>
      <c r="I5" s="6">
        <f>ROUND($E5*H5/1000,0)</f>
        <v>0</v>
      </c>
      <c r="J5" s="27"/>
      <c r="K5" s="6">
        <f t="shared" ref="K5:K11" si="0">ROUND($E5*J5/1000,0)</f>
        <v>0</v>
      </c>
      <c r="L5" s="27"/>
      <c r="M5" s="6">
        <f t="shared" ref="M5:M11" si="1">ROUND($E5*L5/1000,0)</f>
        <v>0</v>
      </c>
      <c r="N5" s="27"/>
      <c r="O5" s="6">
        <f t="shared" ref="O5:O11" si="2">ROUND($E5*N5/1000,0)</f>
        <v>0</v>
      </c>
      <c r="P5" s="27"/>
      <c r="Q5" s="6">
        <f t="shared" ref="Q5:Q11" si="3">ROUND($E5*P5/1000,0)</f>
        <v>0</v>
      </c>
      <c r="R5" s="27"/>
      <c r="S5" s="6">
        <f t="shared" ref="S5:S11" si="4">ROUND($E5*R5/1000,0)</f>
        <v>0</v>
      </c>
      <c r="T5" s="27"/>
      <c r="U5" s="6">
        <f t="shared" ref="U5:U11" si="5">ROUND($E5*T5/1000,0)</f>
        <v>0</v>
      </c>
      <c r="V5" s="27"/>
      <c r="W5" s="6">
        <f t="shared" ref="W5:W11" si="6">ROUND($E5*V5/1000,0)</f>
        <v>0</v>
      </c>
      <c r="X5" s="27"/>
      <c r="Y5" s="6">
        <f t="shared" ref="Y5:Y11" si="7">ROUND($E5*X5/1000,0)</f>
        <v>0</v>
      </c>
      <c r="Z5" s="27"/>
      <c r="AA5" s="6">
        <f t="shared" ref="AA5:AA11" si="8">ROUND($E5*Z5/1000,0)</f>
        <v>0</v>
      </c>
      <c r="AB5" s="27"/>
      <c r="AC5" s="78">
        <f t="shared" ref="AC5:AC11" si="9">ROUND($E5*AB5/1000,0)</f>
        <v>0</v>
      </c>
      <c r="AD5" s="244"/>
      <c r="AE5" s="84">
        <f>'資金収支（1年目）'!AE5</f>
        <v>0</v>
      </c>
    </row>
    <row r="6" spans="1:31" ht="20.100000000000001" customHeight="1" x14ac:dyDescent="0.15">
      <c r="A6" s="200"/>
      <c r="B6" s="140"/>
      <c r="C6" s="184" t="s">
        <v>38</v>
      </c>
      <c r="D6" s="166"/>
      <c r="E6" s="48">
        <f>'資金収支（1年目）'!E6</f>
        <v>0</v>
      </c>
      <c r="F6" s="25"/>
      <c r="G6" s="6">
        <f t="shared" ref="G6:I11" si="10">ROUND($E6*F6/1000,0)</f>
        <v>0</v>
      </c>
      <c r="H6" s="25"/>
      <c r="I6" s="6">
        <f t="shared" si="10"/>
        <v>0</v>
      </c>
      <c r="J6" s="25"/>
      <c r="K6" s="6">
        <f t="shared" si="0"/>
        <v>0</v>
      </c>
      <c r="L6" s="25"/>
      <c r="M6" s="6">
        <f t="shared" si="1"/>
        <v>0</v>
      </c>
      <c r="N6" s="25"/>
      <c r="O6" s="6">
        <f t="shared" si="2"/>
        <v>0</v>
      </c>
      <c r="P6" s="25"/>
      <c r="Q6" s="6">
        <f t="shared" si="3"/>
        <v>0</v>
      </c>
      <c r="R6" s="25"/>
      <c r="S6" s="6">
        <f t="shared" si="4"/>
        <v>0</v>
      </c>
      <c r="T6" s="25"/>
      <c r="U6" s="6">
        <f t="shared" si="5"/>
        <v>0</v>
      </c>
      <c r="V6" s="25"/>
      <c r="W6" s="6">
        <f t="shared" si="6"/>
        <v>0</v>
      </c>
      <c r="X6" s="25"/>
      <c r="Y6" s="6">
        <f t="shared" si="7"/>
        <v>0</v>
      </c>
      <c r="Z6" s="25"/>
      <c r="AA6" s="6">
        <f t="shared" si="8"/>
        <v>0</v>
      </c>
      <c r="AB6" s="25"/>
      <c r="AC6" s="78">
        <f t="shared" si="9"/>
        <v>0</v>
      </c>
      <c r="AD6" s="244"/>
      <c r="AE6" s="84">
        <f>'資金収支（1年目）'!AE6</f>
        <v>0</v>
      </c>
    </row>
    <row r="7" spans="1:31" ht="20.100000000000001" customHeight="1" x14ac:dyDescent="0.15">
      <c r="A7" s="200"/>
      <c r="B7" s="140"/>
      <c r="C7" s="184" t="s">
        <v>27</v>
      </c>
      <c r="D7" s="166"/>
      <c r="E7" s="48">
        <f>'資金収支（1年目）'!E7</f>
        <v>0</v>
      </c>
      <c r="F7" s="25"/>
      <c r="G7" s="6">
        <f t="shared" si="10"/>
        <v>0</v>
      </c>
      <c r="H7" s="25"/>
      <c r="I7" s="6">
        <f t="shared" si="10"/>
        <v>0</v>
      </c>
      <c r="J7" s="25"/>
      <c r="K7" s="6">
        <f t="shared" si="0"/>
        <v>0</v>
      </c>
      <c r="L7" s="25"/>
      <c r="M7" s="6">
        <f t="shared" si="1"/>
        <v>0</v>
      </c>
      <c r="N7" s="25"/>
      <c r="O7" s="6">
        <f t="shared" si="2"/>
        <v>0</v>
      </c>
      <c r="P7" s="25"/>
      <c r="Q7" s="6">
        <f t="shared" si="3"/>
        <v>0</v>
      </c>
      <c r="R7" s="25"/>
      <c r="S7" s="6">
        <f t="shared" si="4"/>
        <v>0</v>
      </c>
      <c r="T7" s="25"/>
      <c r="U7" s="6">
        <f t="shared" si="5"/>
        <v>0</v>
      </c>
      <c r="V7" s="25"/>
      <c r="W7" s="6">
        <f t="shared" si="6"/>
        <v>0</v>
      </c>
      <c r="X7" s="25"/>
      <c r="Y7" s="6">
        <f t="shared" si="7"/>
        <v>0</v>
      </c>
      <c r="Z7" s="25"/>
      <c r="AA7" s="6">
        <f t="shared" si="8"/>
        <v>0</v>
      </c>
      <c r="AB7" s="25"/>
      <c r="AC7" s="6">
        <f t="shared" si="9"/>
        <v>0</v>
      </c>
      <c r="AD7" s="244"/>
      <c r="AE7" s="85">
        <f>'資金収支（1年目）'!AE7</f>
        <v>0</v>
      </c>
    </row>
    <row r="8" spans="1:31" ht="20.100000000000001" customHeight="1" x14ac:dyDescent="0.15">
      <c r="A8" s="200"/>
      <c r="B8" s="140"/>
      <c r="C8" s="184" t="s">
        <v>28</v>
      </c>
      <c r="D8" s="166"/>
      <c r="E8" s="48">
        <f>'資金収支（1年目）'!E8</f>
        <v>0</v>
      </c>
      <c r="F8" s="25"/>
      <c r="G8" s="6">
        <f t="shared" si="10"/>
        <v>0</v>
      </c>
      <c r="H8" s="25"/>
      <c r="I8" s="6">
        <f t="shared" si="10"/>
        <v>0</v>
      </c>
      <c r="J8" s="25"/>
      <c r="K8" s="6">
        <f t="shared" si="0"/>
        <v>0</v>
      </c>
      <c r="L8" s="25"/>
      <c r="M8" s="6">
        <f t="shared" si="1"/>
        <v>0</v>
      </c>
      <c r="N8" s="25"/>
      <c r="O8" s="6">
        <f t="shared" si="2"/>
        <v>0</v>
      </c>
      <c r="P8" s="25"/>
      <c r="Q8" s="6">
        <f t="shared" si="3"/>
        <v>0</v>
      </c>
      <c r="R8" s="25"/>
      <c r="S8" s="6">
        <f t="shared" si="4"/>
        <v>0</v>
      </c>
      <c r="T8" s="25"/>
      <c r="U8" s="6">
        <f t="shared" si="5"/>
        <v>0</v>
      </c>
      <c r="V8" s="25"/>
      <c r="W8" s="6">
        <f t="shared" si="6"/>
        <v>0</v>
      </c>
      <c r="X8" s="25"/>
      <c r="Y8" s="6">
        <f t="shared" si="7"/>
        <v>0</v>
      </c>
      <c r="Z8" s="25"/>
      <c r="AA8" s="6">
        <f t="shared" si="8"/>
        <v>0</v>
      </c>
      <c r="AB8" s="25"/>
      <c r="AC8" s="6">
        <f t="shared" si="9"/>
        <v>0</v>
      </c>
      <c r="AD8" s="244"/>
      <c r="AE8" s="85">
        <f>'資金収支（1年目）'!AE8</f>
        <v>0</v>
      </c>
    </row>
    <row r="9" spans="1:31" ht="20.100000000000001" customHeight="1" x14ac:dyDescent="0.15">
      <c r="A9" s="200"/>
      <c r="B9" s="140"/>
      <c r="C9" s="184" t="s">
        <v>29</v>
      </c>
      <c r="D9" s="166"/>
      <c r="E9" s="48">
        <f>'資金収支（1年目）'!E9</f>
        <v>0</v>
      </c>
      <c r="F9" s="25"/>
      <c r="G9" s="6">
        <f t="shared" si="10"/>
        <v>0</v>
      </c>
      <c r="H9" s="25"/>
      <c r="I9" s="6">
        <f t="shared" si="10"/>
        <v>0</v>
      </c>
      <c r="J9" s="25"/>
      <c r="K9" s="6">
        <f t="shared" si="0"/>
        <v>0</v>
      </c>
      <c r="L9" s="25"/>
      <c r="M9" s="6">
        <f t="shared" si="1"/>
        <v>0</v>
      </c>
      <c r="N9" s="25"/>
      <c r="O9" s="6">
        <f t="shared" si="2"/>
        <v>0</v>
      </c>
      <c r="P9" s="25"/>
      <c r="Q9" s="6">
        <f t="shared" si="3"/>
        <v>0</v>
      </c>
      <c r="R9" s="25"/>
      <c r="S9" s="6">
        <f t="shared" si="4"/>
        <v>0</v>
      </c>
      <c r="T9" s="25"/>
      <c r="U9" s="6">
        <f t="shared" si="5"/>
        <v>0</v>
      </c>
      <c r="V9" s="25"/>
      <c r="W9" s="6">
        <f t="shared" si="6"/>
        <v>0</v>
      </c>
      <c r="X9" s="25"/>
      <c r="Y9" s="6">
        <f t="shared" si="7"/>
        <v>0</v>
      </c>
      <c r="Z9" s="25"/>
      <c r="AA9" s="6">
        <f t="shared" si="8"/>
        <v>0</v>
      </c>
      <c r="AB9" s="25"/>
      <c r="AC9" s="6">
        <f t="shared" si="9"/>
        <v>0</v>
      </c>
      <c r="AD9" s="244"/>
      <c r="AE9" s="85">
        <f>'資金収支（1年目）'!AE9</f>
        <v>0</v>
      </c>
    </row>
    <row r="10" spans="1:31" ht="20.100000000000001" customHeight="1" x14ac:dyDescent="0.15">
      <c r="A10" s="200"/>
      <c r="B10" s="140"/>
      <c r="C10" s="184" t="s">
        <v>30</v>
      </c>
      <c r="D10" s="166"/>
      <c r="E10" s="48">
        <f>'資金収支（1年目）'!E10</f>
        <v>0</v>
      </c>
      <c r="F10" s="25"/>
      <c r="G10" s="6">
        <f t="shared" si="10"/>
        <v>0</v>
      </c>
      <c r="H10" s="25"/>
      <c r="I10" s="6">
        <f t="shared" si="10"/>
        <v>0</v>
      </c>
      <c r="J10" s="25"/>
      <c r="K10" s="6">
        <f t="shared" si="0"/>
        <v>0</v>
      </c>
      <c r="L10" s="25"/>
      <c r="M10" s="6">
        <f t="shared" si="1"/>
        <v>0</v>
      </c>
      <c r="N10" s="25"/>
      <c r="O10" s="6">
        <f t="shared" si="2"/>
        <v>0</v>
      </c>
      <c r="P10" s="25"/>
      <c r="Q10" s="6">
        <f t="shared" si="3"/>
        <v>0</v>
      </c>
      <c r="R10" s="25"/>
      <c r="S10" s="6">
        <f t="shared" si="4"/>
        <v>0</v>
      </c>
      <c r="T10" s="25"/>
      <c r="U10" s="6">
        <f t="shared" si="5"/>
        <v>0</v>
      </c>
      <c r="V10" s="25"/>
      <c r="W10" s="6">
        <f t="shared" si="6"/>
        <v>0</v>
      </c>
      <c r="X10" s="25"/>
      <c r="Y10" s="6">
        <f t="shared" si="7"/>
        <v>0</v>
      </c>
      <c r="Z10" s="25"/>
      <c r="AA10" s="6">
        <f t="shared" si="8"/>
        <v>0</v>
      </c>
      <c r="AB10" s="25"/>
      <c r="AC10" s="6">
        <f t="shared" si="9"/>
        <v>0</v>
      </c>
      <c r="AD10" s="244"/>
      <c r="AE10" s="85">
        <f>'資金収支（1年目）'!AE10</f>
        <v>0</v>
      </c>
    </row>
    <row r="11" spans="1:31" ht="20.100000000000001" customHeight="1" x14ac:dyDescent="0.15">
      <c r="A11" s="200"/>
      <c r="B11" s="140"/>
      <c r="C11" s="184" t="s">
        <v>31</v>
      </c>
      <c r="D11" s="166"/>
      <c r="E11" s="48">
        <f>'資金収支（1年目）'!E11</f>
        <v>0</v>
      </c>
      <c r="F11" s="25"/>
      <c r="G11" s="6">
        <f t="shared" si="10"/>
        <v>0</v>
      </c>
      <c r="H11" s="25"/>
      <c r="I11" s="6">
        <f t="shared" si="10"/>
        <v>0</v>
      </c>
      <c r="J11" s="25"/>
      <c r="K11" s="6">
        <f t="shared" si="0"/>
        <v>0</v>
      </c>
      <c r="L11" s="25"/>
      <c r="M11" s="6">
        <f t="shared" si="1"/>
        <v>0</v>
      </c>
      <c r="N11" s="25"/>
      <c r="O11" s="6">
        <f t="shared" si="2"/>
        <v>0</v>
      </c>
      <c r="P11" s="25"/>
      <c r="Q11" s="6">
        <f t="shared" si="3"/>
        <v>0</v>
      </c>
      <c r="R11" s="25"/>
      <c r="S11" s="6">
        <f t="shared" si="4"/>
        <v>0</v>
      </c>
      <c r="T11" s="25"/>
      <c r="U11" s="6">
        <f t="shared" si="5"/>
        <v>0</v>
      </c>
      <c r="V11" s="25"/>
      <c r="W11" s="6">
        <f t="shared" si="6"/>
        <v>0</v>
      </c>
      <c r="X11" s="25"/>
      <c r="Y11" s="6">
        <f t="shared" si="7"/>
        <v>0</v>
      </c>
      <c r="Z11" s="25"/>
      <c r="AA11" s="6">
        <f t="shared" si="8"/>
        <v>0</v>
      </c>
      <c r="AB11" s="25"/>
      <c r="AC11" s="6">
        <f t="shared" si="9"/>
        <v>0</v>
      </c>
      <c r="AD11" s="244"/>
      <c r="AE11" s="85">
        <f>'資金収支（1年目）'!AE11</f>
        <v>0</v>
      </c>
    </row>
    <row r="12" spans="1:31" ht="20.100000000000001" customHeight="1" thickBot="1" x14ac:dyDescent="0.2">
      <c r="A12" s="250"/>
      <c r="B12" s="201"/>
      <c r="C12" s="257" t="s">
        <v>44</v>
      </c>
      <c r="D12" s="257"/>
      <c r="E12" s="258"/>
      <c r="F12" s="26">
        <f>SUM(F5:F11)</f>
        <v>0</v>
      </c>
      <c r="G12" s="7">
        <f>SUM(G5:G11)</f>
        <v>0</v>
      </c>
      <c r="H12" s="28">
        <f t="shared" ref="H12:AC12" si="11">SUM(H5:H11)</f>
        <v>0</v>
      </c>
      <c r="I12" s="7">
        <f t="shared" si="11"/>
        <v>0</v>
      </c>
      <c r="J12" s="28">
        <f t="shared" si="11"/>
        <v>0</v>
      </c>
      <c r="K12" s="7">
        <f t="shared" si="11"/>
        <v>0</v>
      </c>
      <c r="L12" s="28">
        <f t="shared" si="11"/>
        <v>0</v>
      </c>
      <c r="M12" s="7">
        <f t="shared" si="11"/>
        <v>0</v>
      </c>
      <c r="N12" s="28">
        <f t="shared" si="11"/>
        <v>0</v>
      </c>
      <c r="O12" s="7">
        <f t="shared" si="11"/>
        <v>0</v>
      </c>
      <c r="P12" s="28">
        <f t="shared" si="11"/>
        <v>0</v>
      </c>
      <c r="Q12" s="7">
        <f t="shared" si="11"/>
        <v>0</v>
      </c>
      <c r="R12" s="28">
        <f t="shared" si="11"/>
        <v>0</v>
      </c>
      <c r="S12" s="7">
        <f t="shared" si="11"/>
        <v>0</v>
      </c>
      <c r="T12" s="28">
        <f t="shared" si="11"/>
        <v>0</v>
      </c>
      <c r="U12" s="7">
        <f t="shared" si="11"/>
        <v>0</v>
      </c>
      <c r="V12" s="28">
        <f t="shared" si="11"/>
        <v>0</v>
      </c>
      <c r="W12" s="7">
        <f t="shared" si="11"/>
        <v>0</v>
      </c>
      <c r="X12" s="28">
        <f t="shared" si="11"/>
        <v>0</v>
      </c>
      <c r="Y12" s="7">
        <f t="shared" si="11"/>
        <v>0</v>
      </c>
      <c r="Z12" s="28">
        <f t="shared" si="11"/>
        <v>0</v>
      </c>
      <c r="AA12" s="7">
        <f t="shared" si="11"/>
        <v>0</v>
      </c>
      <c r="AB12" s="28">
        <f t="shared" si="11"/>
        <v>0</v>
      </c>
      <c r="AC12" s="8">
        <f t="shared" si="11"/>
        <v>0</v>
      </c>
      <c r="AD12" s="245"/>
      <c r="AE12" s="86">
        <f>'資金収支（1年目）'!AE12</f>
        <v>0</v>
      </c>
    </row>
    <row r="13" spans="1:31" ht="21" customHeight="1" x14ac:dyDescent="0.15">
      <c r="A13" s="199" t="s">
        <v>18</v>
      </c>
      <c r="B13" s="139" t="s">
        <v>42</v>
      </c>
      <c r="C13" s="216" t="s">
        <v>43</v>
      </c>
      <c r="D13" s="217"/>
      <c r="E13" s="49" t="str">
        <f>'資金収支（1年目）'!E13</f>
        <v>1割負担</v>
      </c>
      <c r="F13" s="237">
        <f>ROUND(G12*0.1,0)</f>
        <v>0</v>
      </c>
      <c r="G13" s="238"/>
      <c r="H13" s="235">
        <f>ROUND(I12*0.1,0)</f>
        <v>0</v>
      </c>
      <c r="I13" s="235"/>
      <c r="J13" s="235">
        <f>ROUND(K12*0.1,0)</f>
        <v>0</v>
      </c>
      <c r="K13" s="235"/>
      <c r="L13" s="235">
        <f>ROUND(M12*0.1,0)</f>
        <v>0</v>
      </c>
      <c r="M13" s="235"/>
      <c r="N13" s="235">
        <f>ROUND(O12*0.1,0)</f>
        <v>0</v>
      </c>
      <c r="O13" s="235"/>
      <c r="P13" s="235">
        <f>ROUND(Q12*0.1,0)</f>
        <v>0</v>
      </c>
      <c r="Q13" s="235"/>
      <c r="R13" s="235">
        <f>ROUND(S12*0.1,0)</f>
        <v>0</v>
      </c>
      <c r="S13" s="235"/>
      <c r="T13" s="235">
        <f>ROUND(U12*0.1,0)</f>
        <v>0</v>
      </c>
      <c r="U13" s="235"/>
      <c r="V13" s="235">
        <f>ROUND(W12*0.1,0)</f>
        <v>0</v>
      </c>
      <c r="W13" s="235"/>
      <c r="X13" s="235">
        <f>ROUND(Y12*0.1,0)</f>
        <v>0</v>
      </c>
      <c r="Y13" s="235"/>
      <c r="Z13" s="235">
        <f>ROUND(AA12*0.1,0)</f>
        <v>0</v>
      </c>
      <c r="AA13" s="235"/>
      <c r="AB13" s="235">
        <f>ROUND(AC12*0.1,0)</f>
        <v>0</v>
      </c>
      <c r="AC13" s="236"/>
      <c r="AD13" s="9">
        <f>SUM(F13:AC13)</f>
        <v>0</v>
      </c>
      <c r="AE13" s="87">
        <f>'資金収支（1年目）'!AE13</f>
        <v>0</v>
      </c>
    </row>
    <row r="14" spans="1:31" ht="21" customHeight="1" x14ac:dyDescent="0.15">
      <c r="A14" s="200"/>
      <c r="B14" s="140"/>
      <c r="C14" s="184"/>
      <c r="D14" s="166"/>
      <c r="E14" s="50">
        <f>'資金収支（1年目）'!E14</f>
        <v>0</v>
      </c>
      <c r="F14" s="234">
        <f>ROUND($E14*F$4/1000,0)</f>
        <v>0</v>
      </c>
      <c r="G14" s="232"/>
      <c r="H14" s="232">
        <f>ROUND($E14*H$4/1000,0)</f>
        <v>0</v>
      </c>
      <c r="I14" s="232"/>
      <c r="J14" s="232">
        <f>ROUND($E14*J$4/1000,0)</f>
        <v>0</v>
      </c>
      <c r="K14" s="232"/>
      <c r="L14" s="232">
        <f>ROUND($E14*L$4/1000,0)</f>
        <v>0</v>
      </c>
      <c r="M14" s="232"/>
      <c r="N14" s="232">
        <f>ROUND($E14*N$4/1000,0)</f>
        <v>0</v>
      </c>
      <c r="O14" s="232"/>
      <c r="P14" s="232">
        <f>ROUND($E14*P$4/1000,0)</f>
        <v>0</v>
      </c>
      <c r="Q14" s="232"/>
      <c r="R14" s="232">
        <f>ROUND($E14*R$4/1000,0)</f>
        <v>0</v>
      </c>
      <c r="S14" s="232"/>
      <c r="T14" s="232">
        <f>ROUND($E14*T$4/1000,0)</f>
        <v>0</v>
      </c>
      <c r="U14" s="232"/>
      <c r="V14" s="232">
        <f>ROUND($E14*V$4/1000,0)</f>
        <v>0</v>
      </c>
      <c r="W14" s="232"/>
      <c r="X14" s="232">
        <f>ROUND($E14*X$4/1000,0)</f>
        <v>0</v>
      </c>
      <c r="Y14" s="232"/>
      <c r="Z14" s="232">
        <f>ROUND($E14*Z$4/1000,0)</f>
        <v>0</v>
      </c>
      <c r="AA14" s="232"/>
      <c r="AB14" s="232">
        <f>ROUND($E14*AB$4/1000,0)</f>
        <v>0</v>
      </c>
      <c r="AC14" s="233"/>
      <c r="AD14" s="10">
        <f>SUM(F14:AC14)</f>
        <v>0</v>
      </c>
      <c r="AE14" s="88">
        <f>'資金収支（1年目）'!AE14</f>
        <v>0</v>
      </c>
    </row>
    <row r="15" spans="1:31" ht="21" customHeight="1" x14ac:dyDescent="0.15">
      <c r="A15" s="200"/>
      <c r="B15" s="140"/>
      <c r="C15" s="184"/>
      <c r="D15" s="166"/>
      <c r="E15" s="50">
        <f>'資金収支（1年目）'!E15</f>
        <v>0</v>
      </c>
      <c r="F15" s="234">
        <f>ROUND($E15*F$4/1000,0)</f>
        <v>0</v>
      </c>
      <c r="G15" s="232"/>
      <c r="H15" s="232">
        <f>ROUND($E15*H$4/1000,0)</f>
        <v>0</v>
      </c>
      <c r="I15" s="232"/>
      <c r="J15" s="232">
        <f>ROUND($E15*J$4/1000,0)</f>
        <v>0</v>
      </c>
      <c r="K15" s="232"/>
      <c r="L15" s="232">
        <f>ROUND($E15*L$4/1000,0)</f>
        <v>0</v>
      </c>
      <c r="M15" s="232"/>
      <c r="N15" s="232">
        <f>ROUND($E15*N$4/1000,0)</f>
        <v>0</v>
      </c>
      <c r="O15" s="232"/>
      <c r="P15" s="232">
        <f>ROUND($E15*P$4/1000,0)</f>
        <v>0</v>
      </c>
      <c r="Q15" s="232"/>
      <c r="R15" s="232">
        <f>ROUND($E15*R$4/1000,0)</f>
        <v>0</v>
      </c>
      <c r="S15" s="232"/>
      <c r="T15" s="232">
        <f>ROUND($E15*T$4/1000,0)</f>
        <v>0</v>
      </c>
      <c r="U15" s="232"/>
      <c r="V15" s="232">
        <f>ROUND($E15*V$4/1000,0)</f>
        <v>0</v>
      </c>
      <c r="W15" s="232"/>
      <c r="X15" s="232">
        <f>ROUND($E15*X$4/1000,0)</f>
        <v>0</v>
      </c>
      <c r="Y15" s="232"/>
      <c r="Z15" s="232">
        <f>ROUND($E15*Z$4/1000,0)</f>
        <v>0</v>
      </c>
      <c r="AA15" s="232"/>
      <c r="AB15" s="232">
        <f>ROUND($E15*AB$4/1000,0)</f>
        <v>0</v>
      </c>
      <c r="AC15" s="233"/>
      <c r="AD15" s="10">
        <f>SUM(F15:AC15)</f>
        <v>0</v>
      </c>
      <c r="AE15" s="88">
        <f>'資金収支（1年目）'!AE15</f>
        <v>0</v>
      </c>
    </row>
    <row r="16" spans="1:31" ht="21" customHeight="1" x14ac:dyDescent="0.15">
      <c r="A16" s="200"/>
      <c r="B16" s="140"/>
      <c r="C16" s="184"/>
      <c r="D16" s="166"/>
      <c r="E16" s="50">
        <f>'資金収支（1年目）'!E16</f>
        <v>0</v>
      </c>
      <c r="F16" s="234">
        <f>ROUND($E16*F$4/1000,0)</f>
        <v>0</v>
      </c>
      <c r="G16" s="232"/>
      <c r="H16" s="232">
        <f>ROUND($E16*H$4/1000,0)</f>
        <v>0</v>
      </c>
      <c r="I16" s="232"/>
      <c r="J16" s="232">
        <f>ROUND($E16*J$4/1000,0)</f>
        <v>0</v>
      </c>
      <c r="K16" s="232"/>
      <c r="L16" s="232">
        <f>ROUND($E16*L$4/1000,0)</f>
        <v>0</v>
      </c>
      <c r="M16" s="232"/>
      <c r="N16" s="232">
        <f>ROUND($E16*N$4/1000,0)</f>
        <v>0</v>
      </c>
      <c r="O16" s="232"/>
      <c r="P16" s="232">
        <f>ROUND($E16*P$4/1000,0)</f>
        <v>0</v>
      </c>
      <c r="Q16" s="232"/>
      <c r="R16" s="232">
        <f>ROUND($E16*R$4/1000,0)</f>
        <v>0</v>
      </c>
      <c r="S16" s="232"/>
      <c r="T16" s="232">
        <f>ROUND($E16*T$4/1000,0)</f>
        <v>0</v>
      </c>
      <c r="U16" s="232"/>
      <c r="V16" s="232">
        <f>ROUND($E16*V$4/1000,0)</f>
        <v>0</v>
      </c>
      <c r="W16" s="232"/>
      <c r="X16" s="232">
        <f>ROUND($E16*X$4/1000,0)</f>
        <v>0</v>
      </c>
      <c r="Y16" s="232"/>
      <c r="Z16" s="232">
        <f>ROUND($E16*Z$4/1000,0)</f>
        <v>0</v>
      </c>
      <c r="AA16" s="232"/>
      <c r="AB16" s="232">
        <f>ROUND($E16*AB$4/1000,0)</f>
        <v>0</v>
      </c>
      <c r="AC16" s="233"/>
      <c r="AD16" s="10">
        <f>SUM(F16:AC16)</f>
        <v>0</v>
      </c>
      <c r="AE16" s="88">
        <f>'資金収支（1年目）'!AE16</f>
        <v>0</v>
      </c>
    </row>
    <row r="17" spans="1:31" ht="21" customHeight="1" thickBot="1" x14ac:dyDescent="0.2">
      <c r="A17" s="200"/>
      <c r="B17" s="140"/>
      <c r="C17" s="226"/>
      <c r="D17" s="227"/>
      <c r="E17" s="51">
        <f>'資金収支（1年目）'!E17</f>
        <v>0</v>
      </c>
      <c r="F17" s="228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29"/>
      <c r="R17" s="230"/>
      <c r="S17" s="229"/>
      <c r="T17" s="230"/>
      <c r="U17" s="229"/>
      <c r="V17" s="230"/>
      <c r="W17" s="229"/>
      <c r="X17" s="230"/>
      <c r="Y17" s="229"/>
      <c r="Z17" s="230"/>
      <c r="AA17" s="229"/>
      <c r="AB17" s="230"/>
      <c r="AC17" s="231"/>
      <c r="AD17" s="11">
        <f>SUM(F17:AC17)</f>
        <v>0</v>
      </c>
      <c r="AE17" s="89">
        <f>'資金収支（1年目）'!AE17</f>
        <v>0</v>
      </c>
    </row>
    <row r="18" spans="1:31" ht="21" customHeight="1" thickTop="1" thickBot="1" x14ac:dyDescent="0.2">
      <c r="A18" s="200"/>
      <c r="B18" s="201"/>
      <c r="C18" s="239" t="s">
        <v>48</v>
      </c>
      <c r="D18" s="239"/>
      <c r="E18" s="240"/>
      <c r="F18" s="241">
        <f>SUM(F13:G17)</f>
        <v>0</v>
      </c>
      <c r="G18" s="117"/>
      <c r="H18" s="224">
        <f>SUM(H13:I17)</f>
        <v>0</v>
      </c>
      <c r="I18" s="117"/>
      <c r="J18" s="224">
        <f>SUM(J13:K17)</f>
        <v>0</v>
      </c>
      <c r="K18" s="117"/>
      <c r="L18" s="224">
        <f>SUM(L13:M17)</f>
        <v>0</v>
      </c>
      <c r="M18" s="117"/>
      <c r="N18" s="224">
        <f>SUM(N13:O17)</f>
        <v>0</v>
      </c>
      <c r="O18" s="117"/>
      <c r="P18" s="224">
        <f>SUM(P13:Q17)</f>
        <v>0</v>
      </c>
      <c r="Q18" s="117"/>
      <c r="R18" s="224">
        <f>SUM(R13:S17)</f>
        <v>0</v>
      </c>
      <c r="S18" s="117"/>
      <c r="T18" s="224">
        <f>SUM(T13:U17)</f>
        <v>0</v>
      </c>
      <c r="U18" s="117"/>
      <c r="V18" s="224">
        <f>SUM(V13:W17)</f>
        <v>0</v>
      </c>
      <c r="W18" s="117"/>
      <c r="X18" s="224">
        <f>SUM(X13:Y17)</f>
        <v>0</v>
      </c>
      <c r="Y18" s="117"/>
      <c r="Z18" s="224">
        <f>SUM(Z13:AA17)</f>
        <v>0</v>
      </c>
      <c r="AA18" s="117"/>
      <c r="AB18" s="224">
        <f>SUM(AB13:AC17)</f>
        <v>0</v>
      </c>
      <c r="AC18" s="225"/>
      <c r="AD18" s="12">
        <f>SUM(AD13:AD17)</f>
        <v>0</v>
      </c>
      <c r="AE18" s="90">
        <f>'資金収支（1年目）'!AE18</f>
        <v>0</v>
      </c>
    </row>
    <row r="19" spans="1:31" ht="21" customHeight="1" x14ac:dyDescent="0.15">
      <c r="A19" s="200"/>
      <c r="B19" s="139" t="s">
        <v>47</v>
      </c>
      <c r="C19" s="216" t="s">
        <v>49</v>
      </c>
      <c r="D19" s="217"/>
      <c r="E19" s="49" t="str">
        <f>'資金収支（1年目）'!E19</f>
        <v>9割</v>
      </c>
      <c r="F19" s="204">
        <f>'資金収支（1年目）'!AA12-F13</f>
        <v>0</v>
      </c>
      <c r="G19" s="222"/>
      <c r="H19" s="221">
        <f>'資金収支（1年目）'!AC12-H13</f>
        <v>0</v>
      </c>
      <c r="I19" s="266"/>
      <c r="J19" s="221">
        <f>G12-F13</f>
        <v>0</v>
      </c>
      <c r="K19" s="222"/>
      <c r="L19" s="221">
        <f>I12-H13</f>
        <v>0</v>
      </c>
      <c r="M19" s="222"/>
      <c r="N19" s="221">
        <f>K12-J13</f>
        <v>0</v>
      </c>
      <c r="O19" s="222"/>
      <c r="P19" s="221">
        <f>M12-L13</f>
        <v>0</v>
      </c>
      <c r="Q19" s="222"/>
      <c r="R19" s="221">
        <f>O12-N13</f>
        <v>0</v>
      </c>
      <c r="S19" s="222"/>
      <c r="T19" s="221">
        <f>Q12-P13</f>
        <v>0</v>
      </c>
      <c r="U19" s="266"/>
      <c r="V19" s="221">
        <f>S12-R13</f>
        <v>0</v>
      </c>
      <c r="W19" s="222"/>
      <c r="X19" s="221">
        <f>U12-T13</f>
        <v>0</v>
      </c>
      <c r="Y19" s="266"/>
      <c r="Z19" s="221">
        <f>W12-V13</f>
        <v>0</v>
      </c>
      <c r="AA19" s="222"/>
      <c r="AB19" s="221">
        <f>Y12-X13</f>
        <v>0</v>
      </c>
      <c r="AC19" s="198"/>
      <c r="AD19" s="13">
        <f>SUM(F19:AC19)</f>
        <v>0</v>
      </c>
      <c r="AE19" s="91">
        <f>'資金収支（1年目）'!AE19</f>
        <v>0</v>
      </c>
    </row>
    <row r="20" spans="1:31" ht="21" customHeight="1" x14ac:dyDescent="0.15">
      <c r="A20" s="200"/>
      <c r="B20" s="140"/>
      <c r="C20" s="184"/>
      <c r="D20" s="166"/>
      <c r="E20" s="50">
        <f>'資金収支（1年目）'!E20</f>
        <v>0</v>
      </c>
      <c r="F20" s="167"/>
      <c r="G20" s="215"/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/>
      <c r="S20" s="215"/>
      <c r="T20" s="214"/>
      <c r="U20" s="215"/>
      <c r="V20" s="214"/>
      <c r="W20" s="215"/>
      <c r="X20" s="214"/>
      <c r="Y20" s="215"/>
      <c r="Z20" s="214"/>
      <c r="AA20" s="215"/>
      <c r="AB20" s="214"/>
      <c r="AC20" s="149"/>
      <c r="AD20" s="14">
        <f>SUM(F20:AC20)</f>
        <v>0</v>
      </c>
      <c r="AE20" s="92">
        <f>'資金収支（1年目）'!AE20</f>
        <v>0</v>
      </c>
    </row>
    <row r="21" spans="1:31" ht="21" customHeight="1" thickBot="1" x14ac:dyDescent="0.2">
      <c r="A21" s="200"/>
      <c r="B21" s="140"/>
      <c r="C21" s="223"/>
      <c r="D21" s="151"/>
      <c r="E21" s="52">
        <f>'資金収支（1年目）'!E21</f>
        <v>0</v>
      </c>
      <c r="F21" s="169"/>
      <c r="G21" s="169"/>
      <c r="H21" s="170"/>
      <c r="I21" s="169"/>
      <c r="J21" s="170"/>
      <c r="K21" s="169"/>
      <c r="L21" s="170"/>
      <c r="M21" s="169"/>
      <c r="N21" s="170"/>
      <c r="O21" s="169"/>
      <c r="P21" s="170"/>
      <c r="Q21" s="169"/>
      <c r="R21" s="170"/>
      <c r="S21" s="169"/>
      <c r="T21" s="170"/>
      <c r="U21" s="171"/>
      <c r="V21" s="170"/>
      <c r="W21" s="169"/>
      <c r="X21" s="170"/>
      <c r="Y21" s="171"/>
      <c r="Z21" s="170"/>
      <c r="AA21" s="169"/>
      <c r="AB21" s="170"/>
      <c r="AC21" s="173"/>
      <c r="AD21" s="11">
        <f>SUM(F21:AC21)</f>
        <v>0</v>
      </c>
      <c r="AE21" s="89">
        <f>'資金収支（1年目）'!AE21</f>
        <v>0</v>
      </c>
    </row>
    <row r="22" spans="1:31" ht="21" customHeight="1" thickTop="1" thickBot="1" x14ac:dyDescent="0.2">
      <c r="A22" s="200"/>
      <c r="B22" s="158"/>
      <c r="C22" s="133" t="s">
        <v>48</v>
      </c>
      <c r="D22" s="133"/>
      <c r="E22" s="134"/>
      <c r="F22" s="210">
        <f>SUM(F19:G21)</f>
        <v>0</v>
      </c>
      <c r="G22" s="211"/>
      <c r="H22" s="210">
        <f>SUM(H19:I21)</f>
        <v>0</v>
      </c>
      <c r="I22" s="211"/>
      <c r="J22" s="210">
        <f>SUM(J19:K21)</f>
        <v>0</v>
      </c>
      <c r="K22" s="211"/>
      <c r="L22" s="210">
        <f>SUM(L19:M21)</f>
        <v>0</v>
      </c>
      <c r="M22" s="212"/>
      <c r="N22" s="210">
        <f>SUM(N19:O21)</f>
        <v>0</v>
      </c>
      <c r="O22" s="211"/>
      <c r="P22" s="210">
        <f>SUM(P19:Q21)</f>
        <v>0</v>
      </c>
      <c r="Q22" s="212"/>
      <c r="R22" s="210">
        <f>SUM(R19:S21)</f>
        <v>0</v>
      </c>
      <c r="S22" s="212"/>
      <c r="T22" s="210">
        <f>SUM(T19:U21)</f>
        <v>0</v>
      </c>
      <c r="U22" s="211"/>
      <c r="V22" s="210">
        <f>SUM(V19:W21)</f>
        <v>0</v>
      </c>
      <c r="W22" s="212"/>
      <c r="X22" s="210">
        <f>SUM(X19:Y21)</f>
        <v>0</v>
      </c>
      <c r="Y22" s="211"/>
      <c r="Z22" s="210">
        <f>SUM(Z19:AA21)</f>
        <v>0</v>
      </c>
      <c r="AA22" s="212"/>
      <c r="AB22" s="210">
        <f>SUM(AB19:AC21)</f>
        <v>0</v>
      </c>
      <c r="AC22" s="213"/>
      <c r="AD22" s="15">
        <f>SUM(AD19:AD21)</f>
        <v>0</v>
      </c>
      <c r="AE22" s="93">
        <f>'資金収支（1年目）'!AE22</f>
        <v>0</v>
      </c>
    </row>
    <row r="23" spans="1:31" ht="21" customHeight="1" thickTop="1" thickBot="1" x14ac:dyDescent="0.2">
      <c r="A23" s="201"/>
      <c r="B23" s="129" t="s">
        <v>50</v>
      </c>
      <c r="C23" s="130"/>
      <c r="D23" s="130"/>
      <c r="E23" s="131"/>
      <c r="F23" s="206">
        <f>F18+F22</f>
        <v>0</v>
      </c>
      <c r="G23" s="206"/>
      <c r="H23" s="205">
        <f>H18+H22</f>
        <v>0</v>
      </c>
      <c r="I23" s="206"/>
      <c r="J23" s="205">
        <f>J18+J22</f>
        <v>0</v>
      </c>
      <c r="K23" s="242"/>
      <c r="L23" s="205">
        <f>L18+L22</f>
        <v>0</v>
      </c>
      <c r="M23" s="206"/>
      <c r="N23" s="205">
        <f>N18+N22</f>
        <v>0</v>
      </c>
      <c r="O23" s="242"/>
      <c r="P23" s="205">
        <f>P18+P22</f>
        <v>0</v>
      </c>
      <c r="Q23" s="206"/>
      <c r="R23" s="205">
        <f>R18+R22</f>
        <v>0</v>
      </c>
      <c r="S23" s="206"/>
      <c r="T23" s="205">
        <f>T18+T22</f>
        <v>0</v>
      </c>
      <c r="U23" s="242"/>
      <c r="V23" s="205">
        <f>V18+V22</f>
        <v>0</v>
      </c>
      <c r="W23" s="206"/>
      <c r="X23" s="205">
        <f>X18+X22</f>
        <v>0</v>
      </c>
      <c r="Y23" s="242"/>
      <c r="Z23" s="205">
        <f>Z18+Z22</f>
        <v>0</v>
      </c>
      <c r="AA23" s="206"/>
      <c r="AB23" s="205">
        <f>AB18+AB22</f>
        <v>0</v>
      </c>
      <c r="AC23" s="120"/>
      <c r="AD23" s="16">
        <f>AD18+AD22</f>
        <v>0</v>
      </c>
      <c r="AE23" s="94">
        <f>'資金収支（1年目）'!AE23</f>
        <v>0</v>
      </c>
    </row>
    <row r="24" spans="1:31" ht="21" customHeight="1" x14ac:dyDescent="0.15">
      <c r="A24" s="199" t="s">
        <v>20</v>
      </c>
      <c r="B24" s="139" t="s">
        <v>19</v>
      </c>
      <c r="C24" s="202" t="s">
        <v>39</v>
      </c>
      <c r="D24" s="203"/>
      <c r="E24" s="53">
        <f>'資金収支（1年目）'!E24</f>
        <v>0</v>
      </c>
      <c r="F24" s="204">
        <f>ROUND($E24/1000,0)</f>
        <v>0</v>
      </c>
      <c r="G24" s="197"/>
      <c r="H24" s="196">
        <f>ROUND($E24/1000,0)</f>
        <v>0</v>
      </c>
      <c r="I24" s="197"/>
      <c r="J24" s="196">
        <f>ROUND($E24/1000,0)</f>
        <v>0</v>
      </c>
      <c r="K24" s="197"/>
      <c r="L24" s="196">
        <f>ROUND($E24/1000,0)</f>
        <v>0</v>
      </c>
      <c r="M24" s="197"/>
      <c r="N24" s="196">
        <f>ROUND($E24/1000,0)</f>
        <v>0</v>
      </c>
      <c r="O24" s="197"/>
      <c r="P24" s="196">
        <f>ROUND($E24/1000,0)</f>
        <v>0</v>
      </c>
      <c r="Q24" s="197"/>
      <c r="R24" s="196">
        <f>ROUND($E24/1000,0)</f>
        <v>0</v>
      </c>
      <c r="S24" s="197"/>
      <c r="T24" s="196">
        <f>ROUND($E24/1000,0)</f>
        <v>0</v>
      </c>
      <c r="U24" s="197"/>
      <c r="V24" s="196">
        <f>ROUND($E24/1000,0)</f>
        <v>0</v>
      </c>
      <c r="W24" s="197"/>
      <c r="X24" s="196">
        <f>ROUND($E24/1000,0)</f>
        <v>0</v>
      </c>
      <c r="Y24" s="197"/>
      <c r="Z24" s="196">
        <f>ROUND($E24/1000,0)</f>
        <v>0</v>
      </c>
      <c r="AA24" s="197"/>
      <c r="AB24" s="196">
        <f>ROUND($E24/1000,0)</f>
        <v>0</v>
      </c>
      <c r="AC24" s="198"/>
      <c r="AD24" s="9">
        <f t="shared" ref="AD24:AD29" si="12">SUM(F24:AC24)</f>
        <v>0</v>
      </c>
      <c r="AE24" s="87">
        <f>'資金収支（1年目）'!AE24</f>
        <v>0</v>
      </c>
    </row>
    <row r="25" spans="1:31" ht="21" customHeight="1" x14ac:dyDescent="0.15">
      <c r="A25" s="200"/>
      <c r="B25" s="140"/>
      <c r="C25" s="185" t="s">
        <v>35</v>
      </c>
      <c r="D25" s="186"/>
      <c r="E25" s="54">
        <f>'資金収支（1年目）'!E25</f>
        <v>0</v>
      </c>
      <c r="F25" s="167">
        <f>ROUND($E25/1000,0)</f>
        <v>0</v>
      </c>
      <c r="G25" s="148"/>
      <c r="H25" s="147">
        <f>ROUND($E25/1000,0)</f>
        <v>0</v>
      </c>
      <c r="I25" s="148"/>
      <c r="J25" s="147">
        <f>ROUND($E25/1000,0)</f>
        <v>0</v>
      </c>
      <c r="K25" s="148"/>
      <c r="L25" s="147">
        <f>ROUND($E25/1000,0)</f>
        <v>0</v>
      </c>
      <c r="M25" s="148"/>
      <c r="N25" s="147">
        <f>ROUND($E25/1000,0)</f>
        <v>0</v>
      </c>
      <c r="O25" s="148"/>
      <c r="P25" s="147">
        <f>ROUND($E25/1000,0)</f>
        <v>0</v>
      </c>
      <c r="Q25" s="148"/>
      <c r="R25" s="147">
        <f>ROUND($E25/1000,0)</f>
        <v>0</v>
      </c>
      <c r="S25" s="148"/>
      <c r="T25" s="147">
        <f>ROUND($E25/1000,0)</f>
        <v>0</v>
      </c>
      <c r="U25" s="148"/>
      <c r="V25" s="147">
        <f>ROUND($E25/1000,0)</f>
        <v>0</v>
      </c>
      <c r="W25" s="148"/>
      <c r="X25" s="147">
        <f>ROUND($E25/1000,0)</f>
        <v>0</v>
      </c>
      <c r="Y25" s="148"/>
      <c r="Z25" s="147">
        <f>ROUND($E25/1000,0)</f>
        <v>0</v>
      </c>
      <c r="AA25" s="148"/>
      <c r="AB25" s="147">
        <f>ROUND($E25/1000,0)</f>
        <v>0</v>
      </c>
      <c r="AC25" s="149"/>
      <c r="AD25" s="10">
        <f t="shared" si="12"/>
        <v>0</v>
      </c>
      <c r="AE25" s="88">
        <f>'資金収支（1年目）'!AE25</f>
        <v>0</v>
      </c>
    </row>
    <row r="26" spans="1:31" ht="21" customHeight="1" x14ac:dyDescent="0.15">
      <c r="A26" s="200"/>
      <c r="B26" s="140"/>
      <c r="C26" s="185" t="s">
        <v>21</v>
      </c>
      <c r="D26" s="186"/>
      <c r="E26" s="54">
        <f>'資金収支（1年目）'!E26</f>
        <v>0</v>
      </c>
      <c r="F26" s="167">
        <f>ROUND($E26*F$4/1000,0)</f>
        <v>0</v>
      </c>
      <c r="G26" s="148"/>
      <c r="H26" s="147">
        <f t="shared" ref="H26:AB26" si="13">ROUND($E26*H$4/1000,0)</f>
        <v>0</v>
      </c>
      <c r="I26" s="148"/>
      <c r="J26" s="147">
        <f t="shared" si="13"/>
        <v>0</v>
      </c>
      <c r="K26" s="148"/>
      <c r="L26" s="147">
        <f t="shared" si="13"/>
        <v>0</v>
      </c>
      <c r="M26" s="148"/>
      <c r="N26" s="147">
        <f t="shared" si="13"/>
        <v>0</v>
      </c>
      <c r="O26" s="148"/>
      <c r="P26" s="147">
        <f t="shared" si="13"/>
        <v>0</v>
      </c>
      <c r="Q26" s="148"/>
      <c r="R26" s="147">
        <f t="shared" si="13"/>
        <v>0</v>
      </c>
      <c r="S26" s="148"/>
      <c r="T26" s="147">
        <f t="shared" si="13"/>
        <v>0</v>
      </c>
      <c r="U26" s="148"/>
      <c r="V26" s="147">
        <f t="shared" si="13"/>
        <v>0</v>
      </c>
      <c r="W26" s="148"/>
      <c r="X26" s="147">
        <f t="shared" si="13"/>
        <v>0</v>
      </c>
      <c r="Y26" s="148"/>
      <c r="Z26" s="147">
        <f t="shared" si="13"/>
        <v>0</v>
      </c>
      <c r="AA26" s="148"/>
      <c r="AB26" s="147">
        <f t="shared" si="13"/>
        <v>0</v>
      </c>
      <c r="AC26" s="149"/>
      <c r="AD26" s="10">
        <f t="shared" si="12"/>
        <v>0</v>
      </c>
      <c r="AE26" s="88">
        <f>'資金収支（1年目）'!AE26</f>
        <v>0</v>
      </c>
    </row>
    <row r="27" spans="1:31" ht="21" customHeight="1" x14ac:dyDescent="0.15">
      <c r="A27" s="200"/>
      <c r="B27" s="140"/>
      <c r="C27" s="185" t="s">
        <v>22</v>
      </c>
      <c r="D27" s="186"/>
      <c r="E27" s="54">
        <f>'資金収支（1年目）'!E27</f>
        <v>0</v>
      </c>
      <c r="F27" s="167">
        <f>ROUND($E27/1000,0)</f>
        <v>0</v>
      </c>
      <c r="G27" s="148"/>
      <c r="H27" s="147">
        <f>ROUND($E27/1000,0)</f>
        <v>0</v>
      </c>
      <c r="I27" s="148"/>
      <c r="J27" s="147">
        <f>ROUND($E27/1000,0)</f>
        <v>0</v>
      </c>
      <c r="K27" s="148"/>
      <c r="L27" s="147">
        <f>ROUND($E27/1000,0)</f>
        <v>0</v>
      </c>
      <c r="M27" s="148"/>
      <c r="N27" s="147">
        <f>ROUND($E27/1000,0)</f>
        <v>0</v>
      </c>
      <c r="O27" s="148"/>
      <c r="P27" s="147">
        <f>ROUND($E27/1000,0)</f>
        <v>0</v>
      </c>
      <c r="Q27" s="148"/>
      <c r="R27" s="147">
        <f>ROUND($E27/1000,0)</f>
        <v>0</v>
      </c>
      <c r="S27" s="148"/>
      <c r="T27" s="147">
        <f>ROUND($E27/1000,0)</f>
        <v>0</v>
      </c>
      <c r="U27" s="148"/>
      <c r="V27" s="147">
        <f>ROUND($E27/1000,0)</f>
        <v>0</v>
      </c>
      <c r="W27" s="148"/>
      <c r="X27" s="147">
        <f>ROUND($E27/1000,0)</f>
        <v>0</v>
      </c>
      <c r="Y27" s="148"/>
      <c r="Z27" s="147">
        <f>ROUND($E27/1000,0)</f>
        <v>0</v>
      </c>
      <c r="AA27" s="148"/>
      <c r="AB27" s="147">
        <f>ROUND($E27/1000,0)</f>
        <v>0</v>
      </c>
      <c r="AC27" s="149"/>
      <c r="AD27" s="10">
        <f t="shared" si="12"/>
        <v>0</v>
      </c>
      <c r="AE27" s="88">
        <f>'資金収支（1年目）'!AE27</f>
        <v>0</v>
      </c>
    </row>
    <row r="28" spans="1:31" ht="21" customHeight="1" x14ac:dyDescent="0.15">
      <c r="A28" s="200"/>
      <c r="B28" s="140"/>
      <c r="C28" s="185"/>
      <c r="D28" s="186"/>
      <c r="E28" s="54">
        <f>'資金収支（1年目）'!E28</f>
        <v>0</v>
      </c>
      <c r="F28" s="167">
        <f>ROUND($E28/1000,0)</f>
        <v>0</v>
      </c>
      <c r="G28" s="148"/>
      <c r="H28" s="147">
        <f>ROUND($E28/1000,0)</f>
        <v>0</v>
      </c>
      <c r="I28" s="148"/>
      <c r="J28" s="147">
        <f>ROUND($E28/1000,0)</f>
        <v>0</v>
      </c>
      <c r="K28" s="148"/>
      <c r="L28" s="147">
        <f>ROUND($E28/1000,0)</f>
        <v>0</v>
      </c>
      <c r="M28" s="148"/>
      <c r="N28" s="147">
        <f>ROUND($E28/1000,0)</f>
        <v>0</v>
      </c>
      <c r="O28" s="148"/>
      <c r="P28" s="147">
        <f>ROUND($E28/1000,0)</f>
        <v>0</v>
      </c>
      <c r="Q28" s="148"/>
      <c r="R28" s="147">
        <f>ROUND($E28/1000,0)</f>
        <v>0</v>
      </c>
      <c r="S28" s="148"/>
      <c r="T28" s="147">
        <f>ROUND($E28/1000,0)</f>
        <v>0</v>
      </c>
      <c r="U28" s="148"/>
      <c r="V28" s="147">
        <f>ROUND($E28/1000,0)</f>
        <v>0</v>
      </c>
      <c r="W28" s="148"/>
      <c r="X28" s="147">
        <f>ROUND($E28/1000,0)</f>
        <v>0</v>
      </c>
      <c r="Y28" s="148"/>
      <c r="Z28" s="147">
        <f>ROUND($E28/1000,0)</f>
        <v>0</v>
      </c>
      <c r="AA28" s="148"/>
      <c r="AB28" s="147">
        <f>ROUND($E28/1000,0)</f>
        <v>0</v>
      </c>
      <c r="AC28" s="149"/>
      <c r="AD28" s="10">
        <f t="shared" si="12"/>
        <v>0</v>
      </c>
      <c r="AE28" s="89">
        <f>'資金収支（1年目）'!AE28</f>
        <v>0</v>
      </c>
    </row>
    <row r="29" spans="1:31" ht="21" customHeight="1" thickBot="1" x14ac:dyDescent="0.2">
      <c r="A29" s="200"/>
      <c r="B29" s="140"/>
      <c r="C29" s="193"/>
      <c r="D29" s="194"/>
      <c r="E29" s="55">
        <f>'資金収支（1年目）'!E29</f>
        <v>0</v>
      </c>
      <c r="F29" s="168"/>
      <c r="G29" s="195"/>
      <c r="H29" s="172"/>
      <c r="I29" s="195"/>
      <c r="J29" s="172"/>
      <c r="K29" s="195"/>
      <c r="L29" s="172"/>
      <c r="M29" s="195"/>
      <c r="N29" s="172"/>
      <c r="O29" s="195"/>
      <c r="P29" s="172"/>
      <c r="Q29" s="195"/>
      <c r="R29" s="172"/>
      <c r="S29" s="195"/>
      <c r="T29" s="172"/>
      <c r="U29" s="195"/>
      <c r="V29" s="172"/>
      <c r="W29" s="195"/>
      <c r="X29" s="172"/>
      <c r="Y29" s="195"/>
      <c r="Z29" s="172"/>
      <c r="AA29" s="195"/>
      <c r="AB29" s="172"/>
      <c r="AC29" s="173"/>
      <c r="AD29" s="11">
        <f t="shared" si="12"/>
        <v>0</v>
      </c>
      <c r="AE29" s="89">
        <f>'資金収支（1年目）'!AE29</f>
        <v>0</v>
      </c>
    </row>
    <row r="30" spans="1:31" ht="21" customHeight="1" thickTop="1" thickBot="1" x14ac:dyDescent="0.2">
      <c r="A30" s="200"/>
      <c r="B30" s="140"/>
      <c r="C30" s="187" t="s">
        <v>48</v>
      </c>
      <c r="D30" s="187"/>
      <c r="E30" s="188"/>
      <c r="F30" s="189">
        <f>SUM(F24:G29)</f>
        <v>0</v>
      </c>
      <c r="G30" s="190"/>
      <c r="H30" s="191">
        <f>SUM(H24:I29)</f>
        <v>0</v>
      </c>
      <c r="I30" s="190"/>
      <c r="J30" s="191">
        <f>SUM(J24:K29)</f>
        <v>0</v>
      </c>
      <c r="K30" s="190"/>
      <c r="L30" s="191">
        <f>SUM(L24:M29)</f>
        <v>0</v>
      </c>
      <c r="M30" s="190"/>
      <c r="N30" s="191">
        <f>SUM(N24:O29)</f>
        <v>0</v>
      </c>
      <c r="O30" s="190"/>
      <c r="P30" s="191">
        <f>SUM(P24:Q29)</f>
        <v>0</v>
      </c>
      <c r="Q30" s="190"/>
      <c r="R30" s="191">
        <f>SUM(R24:S29)</f>
        <v>0</v>
      </c>
      <c r="S30" s="190"/>
      <c r="T30" s="191">
        <f>SUM(T24:U29)</f>
        <v>0</v>
      </c>
      <c r="U30" s="190"/>
      <c r="V30" s="191">
        <f>SUM(V24:W29)</f>
        <v>0</v>
      </c>
      <c r="W30" s="190"/>
      <c r="X30" s="191">
        <f>SUM(X24:Y29)</f>
        <v>0</v>
      </c>
      <c r="Y30" s="190"/>
      <c r="Z30" s="191">
        <f>SUM(Z24:AA29)</f>
        <v>0</v>
      </c>
      <c r="AA30" s="190"/>
      <c r="AB30" s="191">
        <f>SUM(AB24:AC29)</f>
        <v>0</v>
      </c>
      <c r="AC30" s="192"/>
      <c r="AD30" s="12">
        <f>SUM(AD24:AD29)</f>
        <v>0</v>
      </c>
      <c r="AE30" s="90">
        <f>'資金収支（1年目）'!AE30</f>
        <v>0</v>
      </c>
    </row>
    <row r="31" spans="1:31" ht="21" customHeight="1" x14ac:dyDescent="0.15">
      <c r="A31" s="200"/>
      <c r="B31" s="139" t="s">
        <v>1</v>
      </c>
      <c r="C31" s="142" t="s">
        <v>34</v>
      </c>
      <c r="D31" s="80" t="s">
        <v>33</v>
      </c>
      <c r="E31" s="53">
        <f>'資金収支（1年目）'!E31</f>
        <v>0</v>
      </c>
      <c r="F31" s="32"/>
      <c r="G31" s="22">
        <f t="shared" ref="G31:G36" si="14">ROUND($E31*F31/1000,0)</f>
        <v>0</v>
      </c>
      <c r="H31" s="35"/>
      <c r="I31" s="23">
        <f t="shared" ref="I31:I36" si="15">ROUND($E31*H31/1000,0)</f>
        <v>0</v>
      </c>
      <c r="J31" s="35"/>
      <c r="K31" s="23">
        <f t="shared" ref="K31:K36" si="16">ROUND($E31*J31/1000,0)</f>
        <v>0</v>
      </c>
      <c r="L31" s="35"/>
      <c r="M31" s="23">
        <f t="shared" ref="M31:M36" si="17">ROUND($E31*L31/1000,0)</f>
        <v>0</v>
      </c>
      <c r="N31" s="35"/>
      <c r="O31" s="23">
        <f t="shared" ref="O31:O36" si="18">ROUND($E31*N31/1000,0)</f>
        <v>0</v>
      </c>
      <c r="P31" s="35"/>
      <c r="Q31" s="23">
        <f t="shared" ref="Q31:Q36" si="19">ROUND($E31*P31/1000,0)</f>
        <v>0</v>
      </c>
      <c r="R31" s="35"/>
      <c r="S31" s="23">
        <f t="shared" ref="S31:S36" si="20">ROUND($E31*R31/1000,0)</f>
        <v>0</v>
      </c>
      <c r="T31" s="35"/>
      <c r="U31" s="23">
        <f t="shared" ref="U31:U36" si="21">ROUND($E31*T31/1000,0)</f>
        <v>0</v>
      </c>
      <c r="V31" s="35"/>
      <c r="W31" s="23">
        <f t="shared" ref="W31:W36" si="22">ROUND($E31*V31/1000,0)</f>
        <v>0</v>
      </c>
      <c r="X31" s="35"/>
      <c r="Y31" s="23">
        <f t="shared" ref="Y31:Y36" si="23">ROUND($E31*X31/1000,0)</f>
        <v>0</v>
      </c>
      <c r="Z31" s="35"/>
      <c r="AA31" s="23">
        <f t="shared" ref="AA31:AA36" si="24">ROUND($E31*Z31/1000,0)</f>
        <v>0</v>
      </c>
      <c r="AB31" s="32"/>
      <c r="AC31" s="24">
        <f t="shared" ref="AC31:AC36" si="25">ROUND($E31*AB31/1000,0)</f>
        <v>0</v>
      </c>
      <c r="AD31" s="13">
        <f>AC31+AA31+Y31+W31+U31+S31+Q31+O31+M31+K31+I31+G31</f>
        <v>0</v>
      </c>
      <c r="AE31" s="95">
        <f>'資金収支（1年目）'!AE31</f>
        <v>0</v>
      </c>
    </row>
    <row r="32" spans="1:31" ht="21" customHeight="1" x14ac:dyDescent="0.15">
      <c r="A32" s="200"/>
      <c r="B32" s="140"/>
      <c r="C32" s="143"/>
      <c r="D32" s="81" t="s">
        <v>65</v>
      </c>
      <c r="E32" s="54">
        <f>'資金収支（1年目）'!E32</f>
        <v>0</v>
      </c>
      <c r="F32" s="33"/>
      <c r="G32" s="17">
        <f t="shared" si="14"/>
        <v>0</v>
      </c>
      <c r="H32" s="36"/>
      <c r="I32" s="18">
        <f t="shared" si="15"/>
        <v>0</v>
      </c>
      <c r="J32" s="36"/>
      <c r="K32" s="18">
        <f t="shared" si="16"/>
        <v>0</v>
      </c>
      <c r="L32" s="36"/>
      <c r="M32" s="18">
        <f t="shared" si="17"/>
        <v>0</v>
      </c>
      <c r="N32" s="36"/>
      <c r="O32" s="18">
        <f t="shared" si="18"/>
        <v>0</v>
      </c>
      <c r="P32" s="36"/>
      <c r="Q32" s="18">
        <f t="shared" si="19"/>
        <v>0</v>
      </c>
      <c r="R32" s="36"/>
      <c r="S32" s="18">
        <f t="shared" si="20"/>
        <v>0</v>
      </c>
      <c r="T32" s="36"/>
      <c r="U32" s="18">
        <f t="shared" si="21"/>
        <v>0</v>
      </c>
      <c r="V32" s="36"/>
      <c r="W32" s="18">
        <f t="shared" si="22"/>
        <v>0</v>
      </c>
      <c r="X32" s="36"/>
      <c r="Y32" s="18">
        <f t="shared" si="23"/>
        <v>0</v>
      </c>
      <c r="Z32" s="36"/>
      <c r="AA32" s="18">
        <f t="shared" si="24"/>
        <v>0</v>
      </c>
      <c r="AB32" s="33"/>
      <c r="AC32" s="19">
        <f t="shared" si="25"/>
        <v>0</v>
      </c>
      <c r="AD32" s="9">
        <f t="shared" ref="AD32:AD37" si="26">AC32+AA32+Y32+W32+U32+S32+Q32+O32+M32+K32+I32+G32</f>
        <v>0</v>
      </c>
      <c r="AE32" s="87">
        <f>'資金収支（1年目）'!AE32</f>
        <v>0</v>
      </c>
    </row>
    <row r="33" spans="1:31" ht="21" customHeight="1" x14ac:dyDescent="0.15">
      <c r="A33" s="200"/>
      <c r="B33" s="140"/>
      <c r="C33" s="143"/>
      <c r="D33" s="81" t="s">
        <v>52</v>
      </c>
      <c r="E33" s="54">
        <f>'資金収支（1年目）'!E33</f>
        <v>0</v>
      </c>
      <c r="F33" s="33"/>
      <c r="G33" s="17">
        <f t="shared" si="14"/>
        <v>0</v>
      </c>
      <c r="H33" s="36"/>
      <c r="I33" s="18">
        <f t="shared" si="15"/>
        <v>0</v>
      </c>
      <c r="J33" s="36"/>
      <c r="K33" s="18">
        <f t="shared" si="16"/>
        <v>0</v>
      </c>
      <c r="L33" s="36"/>
      <c r="M33" s="18">
        <f t="shared" si="17"/>
        <v>0</v>
      </c>
      <c r="N33" s="36"/>
      <c r="O33" s="18">
        <f t="shared" si="18"/>
        <v>0</v>
      </c>
      <c r="P33" s="36"/>
      <c r="Q33" s="18">
        <f t="shared" si="19"/>
        <v>0</v>
      </c>
      <c r="R33" s="36"/>
      <c r="S33" s="18">
        <f t="shared" si="20"/>
        <v>0</v>
      </c>
      <c r="T33" s="36"/>
      <c r="U33" s="18">
        <f t="shared" si="21"/>
        <v>0</v>
      </c>
      <c r="V33" s="36"/>
      <c r="W33" s="18">
        <f t="shared" si="22"/>
        <v>0</v>
      </c>
      <c r="X33" s="36"/>
      <c r="Y33" s="18">
        <f t="shared" si="23"/>
        <v>0</v>
      </c>
      <c r="Z33" s="36"/>
      <c r="AA33" s="18">
        <f t="shared" si="24"/>
        <v>0</v>
      </c>
      <c r="AB33" s="33"/>
      <c r="AC33" s="19">
        <f t="shared" si="25"/>
        <v>0</v>
      </c>
      <c r="AD33" s="9">
        <f t="shared" si="26"/>
        <v>0</v>
      </c>
      <c r="AE33" s="87">
        <f>'資金収支（1年目）'!AE33</f>
        <v>0</v>
      </c>
    </row>
    <row r="34" spans="1:31" ht="21" customHeight="1" x14ac:dyDescent="0.15">
      <c r="A34" s="200"/>
      <c r="B34" s="140"/>
      <c r="C34" s="143"/>
      <c r="D34" s="81" t="s">
        <v>61</v>
      </c>
      <c r="E34" s="54">
        <f>'資金収支（1年目）'!E34</f>
        <v>0</v>
      </c>
      <c r="F34" s="33"/>
      <c r="G34" s="17">
        <f t="shared" si="14"/>
        <v>0</v>
      </c>
      <c r="H34" s="36"/>
      <c r="I34" s="18">
        <f t="shared" si="15"/>
        <v>0</v>
      </c>
      <c r="J34" s="36"/>
      <c r="K34" s="18">
        <f t="shared" si="16"/>
        <v>0</v>
      </c>
      <c r="L34" s="36"/>
      <c r="M34" s="18">
        <f t="shared" si="17"/>
        <v>0</v>
      </c>
      <c r="N34" s="36"/>
      <c r="O34" s="18">
        <f t="shared" si="18"/>
        <v>0</v>
      </c>
      <c r="P34" s="36"/>
      <c r="Q34" s="18">
        <f t="shared" si="19"/>
        <v>0</v>
      </c>
      <c r="R34" s="36"/>
      <c r="S34" s="18">
        <f t="shared" si="20"/>
        <v>0</v>
      </c>
      <c r="T34" s="36"/>
      <c r="U34" s="18">
        <f t="shared" si="21"/>
        <v>0</v>
      </c>
      <c r="V34" s="36"/>
      <c r="W34" s="18">
        <f t="shared" si="22"/>
        <v>0</v>
      </c>
      <c r="X34" s="36"/>
      <c r="Y34" s="18">
        <f t="shared" si="23"/>
        <v>0</v>
      </c>
      <c r="Z34" s="36"/>
      <c r="AA34" s="18">
        <f t="shared" si="24"/>
        <v>0</v>
      </c>
      <c r="AB34" s="33"/>
      <c r="AC34" s="19">
        <f t="shared" si="25"/>
        <v>0</v>
      </c>
      <c r="AD34" s="9">
        <f t="shared" si="26"/>
        <v>0</v>
      </c>
      <c r="AE34" s="87">
        <f>'資金収支（1年目）'!AE34</f>
        <v>0</v>
      </c>
    </row>
    <row r="35" spans="1:31" ht="21" customHeight="1" x14ac:dyDescent="0.15">
      <c r="A35" s="200"/>
      <c r="B35" s="140"/>
      <c r="C35" s="143"/>
      <c r="D35" s="81"/>
      <c r="E35" s="54">
        <f>'資金収支（1年目）'!E35</f>
        <v>0</v>
      </c>
      <c r="F35" s="33"/>
      <c r="G35" s="17">
        <f t="shared" si="14"/>
        <v>0</v>
      </c>
      <c r="H35" s="36"/>
      <c r="I35" s="18">
        <f t="shared" si="15"/>
        <v>0</v>
      </c>
      <c r="J35" s="36"/>
      <c r="K35" s="18">
        <f t="shared" si="16"/>
        <v>0</v>
      </c>
      <c r="L35" s="36"/>
      <c r="M35" s="18">
        <f t="shared" si="17"/>
        <v>0</v>
      </c>
      <c r="N35" s="36"/>
      <c r="O35" s="18">
        <f t="shared" si="18"/>
        <v>0</v>
      </c>
      <c r="P35" s="36"/>
      <c r="Q35" s="18">
        <f t="shared" si="19"/>
        <v>0</v>
      </c>
      <c r="R35" s="36"/>
      <c r="S35" s="18">
        <f t="shared" si="20"/>
        <v>0</v>
      </c>
      <c r="T35" s="36"/>
      <c r="U35" s="18">
        <f t="shared" si="21"/>
        <v>0</v>
      </c>
      <c r="V35" s="36"/>
      <c r="W35" s="18">
        <f t="shared" si="22"/>
        <v>0</v>
      </c>
      <c r="X35" s="36"/>
      <c r="Y35" s="18">
        <f t="shared" si="23"/>
        <v>0</v>
      </c>
      <c r="Z35" s="36"/>
      <c r="AA35" s="18">
        <f t="shared" si="24"/>
        <v>0</v>
      </c>
      <c r="AB35" s="33"/>
      <c r="AC35" s="19">
        <f t="shared" si="25"/>
        <v>0</v>
      </c>
      <c r="AD35" s="9">
        <f t="shared" si="26"/>
        <v>0</v>
      </c>
      <c r="AE35" s="87">
        <f>'資金収支（1年目）'!AE35</f>
        <v>0</v>
      </c>
    </row>
    <row r="36" spans="1:31" ht="21" customHeight="1" x14ac:dyDescent="0.15">
      <c r="A36" s="200"/>
      <c r="B36" s="140"/>
      <c r="C36" s="143"/>
      <c r="D36" s="81"/>
      <c r="E36" s="54">
        <f>'資金収支（1年目）'!E36</f>
        <v>0</v>
      </c>
      <c r="F36" s="33"/>
      <c r="G36" s="17">
        <f t="shared" si="14"/>
        <v>0</v>
      </c>
      <c r="H36" s="36"/>
      <c r="I36" s="18">
        <f t="shared" si="15"/>
        <v>0</v>
      </c>
      <c r="J36" s="36"/>
      <c r="K36" s="18">
        <f t="shared" si="16"/>
        <v>0</v>
      </c>
      <c r="L36" s="36"/>
      <c r="M36" s="18">
        <f t="shared" si="17"/>
        <v>0</v>
      </c>
      <c r="N36" s="36"/>
      <c r="O36" s="18">
        <f t="shared" si="18"/>
        <v>0</v>
      </c>
      <c r="P36" s="36"/>
      <c r="Q36" s="18">
        <f t="shared" si="19"/>
        <v>0</v>
      </c>
      <c r="R36" s="36"/>
      <c r="S36" s="18">
        <f t="shared" si="20"/>
        <v>0</v>
      </c>
      <c r="T36" s="36"/>
      <c r="U36" s="18">
        <f t="shared" si="21"/>
        <v>0</v>
      </c>
      <c r="V36" s="36"/>
      <c r="W36" s="18">
        <f t="shared" si="22"/>
        <v>0</v>
      </c>
      <c r="X36" s="36"/>
      <c r="Y36" s="18">
        <f t="shared" si="23"/>
        <v>0</v>
      </c>
      <c r="Z36" s="36"/>
      <c r="AA36" s="18">
        <f t="shared" si="24"/>
        <v>0</v>
      </c>
      <c r="AB36" s="33"/>
      <c r="AC36" s="19">
        <f t="shared" si="25"/>
        <v>0</v>
      </c>
      <c r="AD36" s="9">
        <f t="shared" si="26"/>
        <v>0</v>
      </c>
      <c r="AE36" s="87">
        <f>'資金収支（1年目）'!AE36</f>
        <v>0</v>
      </c>
    </row>
    <row r="37" spans="1:31" ht="21" customHeight="1" thickBot="1" x14ac:dyDescent="0.2">
      <c r="A37" s="200"/>
      <c r="B37" s="140"/>
      <c r="C37" s="143"/>
      <c r="D37" s="82" t="s">
        <v>55</v>
      </c>
      <c r="E37" s="56">
        <f>'資金収支（1年目）'!E37</f>
        <v>0</v>
      </c>
      <c r="F37" s="34"/>
      <c r="G37" s="29"/>
      <c r="H37" s="37"/>
      <c r="I37" s="30"/>
      <c r="J37" s="37"/>
      <c r="K37" s="30"/>
      <c r="L37" s="37"/>
      <c r="M37" s="30"/>
      <c r="N37" s="37"/>
      <c r="O37" s="30"/>
      <c r="P37" s="37"/>
      <c r="Q37" s="30">
        <f>ROUND(SUM(Q31:Q36)*1.5,0)</f>
        <v>0</v>
      </c>
      <c r="R37" s="37"/>
      <c r="S37" s="30"/>
      <c r="T37" s="37"/>
      <c r="U37" s="30"/>
      <c r="V37" s="37"/>
      <c r="W37" s="30"/>
      <c r="X37" s="37"/>
      <c r="Y37" s="30"/>
      <c r="Z37" s="37"/>
      <c r="AA37" s="30"/>
      <c r="AB37" s="34"/>
      <c r="AC37" s="31">
        <f>ROUND(SUM(AC31:AC36)*1.5,0)</f>
        <v>0</v>
      </c>
      <c r="AD37" s="14">
        <f t="shared" si="26"/>
        <v>0</v>
      </c>
      <c r="AE37" s="92">
        <f>'資金収支（1年目）'!AE37</f>
        <v>0</v>
      </c>
    </row>
    <row r="38" spans="1:31" ht="21" customHeight="1" thickTop="1" x14ac:dyDescent="0.15">
      <c r="A38" s="200"/>
      <c r="B38" s="140"/>
      <c r="C38" s="144"/>
      <c r="D38" s="145" t="s">
        <v>54</v>
      </c>
      <c r="E38" s="146"/>
      <c r="F38" s="40">
        <f t="shared" ref="F38:AD38" si="27">SUM(F31:F37)</f>
        <v>0</v>
      </c>
      <c r="G38" s="41">
        <f t="shared" si="27"/>
        <v>0</v>
      </c>
      <c r="H38" s="42">
        <f t="shared" si="27"/>
        <v>0</v>
      </c>
      <c r="I38" s="43">
        <f t="shared" si="27"/>
        <v>0</v>
      </c>
      <c r="J38" s="42">
        <f t="shared" si="27"/>
        <v>0</v>
      </c>
      <c r="K38" s="43">
        <f t="shared" si="27"/>
        <v>0</v>
      </c>
      <c r="L38" s="42">
        <f t="shared" si="27"/>
        <v>0</v>
      </c>
      <c r="M38" s="43">
        <f t="shared" si="27"/>
        <v>0</v>
      </c>
      <c r="N38" s="42">
        <f t="shared" si="27"/>
        <v>0</v>
      </c>
      <c r="O38" s="43">
        <f t="shared" si="27"/>
        <v>0</v>
      </c>
      <c r="P38" s="42">
        <f t="shared" si="27"/>
        <v>0</v>
      </c>
      <c r="Q38" s="43">
        <f t="shared" si="27"/>
        <v>0</v>
      </c>
      <c r="R38" s="42">
        <f t="shared" si="27"/>
        <v>0</v>
      </c>
      <c r="S38" s="43">
        <f t="shared" si="27"/>
        <v>0</v>
      </c>
      <c r="T38" s="42">
        <f t="shared" si="27"/>
        <v>0</v>
      </c>
      <c r="U38" s="43">
        <f t="shared" si="27"/>
        <v>0</v>
      </c>
      <c r="V38" s="42">
        <f t="shared" si="27"/>
        <v>0</v>
      </c>
      <c r="W38" s="43">
        <f t="shared" si="27"/>
        <v>0</v>
      </c>
      <c r="X38" s="42">
        <f t="shared" si="27"/>
        <v>0</v>
      </c>
      <c r="Y38" s="43">
        <f t="shared" si="27"/>
        <v>0</v>
      </c>
      <c r="Z38" s="42">
        <f t="shared" si="27"/>
        <v>0</v>
      </c>
      <c r="AA38" s="43">
        <f t="shared" si="27"/>
        <v>0</v>
      </c>
      <c r="AB38" s="40">
        <f t="shared" si="27"/>
        <v>0</v>
      </c>
      <c r="AC38" s="44">
        <f t="shared" si="27"/>
        <v>0</v>
      </c>
      <c r="AD38" s="45">
        <f t="shared" si="27"/>
        <v>0</v>
      </c>
      <c r="AE38" s="96">
        <f>'資金収支（1年目）'!AE38</f>
        <v>0</v>
      </c>
    </row>
    <row r="39" spans="1:31" ht="21" customHeight="1" x14ac:dyDescent="0.15">
      <c r="A39" s="200"/>
      <c r="B39" s="140"/>
      <c r="C39" s="184" t="s">
        <v>2</v>
      </c>
      <c r="D39" s="166"/>
      <c r="E39" s="79">
        <f>'資金収支（1年目）'!E39</f>
        <v>0</v>
      </c>
      <c r="F39" s="167">
        <f>ROUND($E39*G38,0)</f>
        <v>0</v>
      </c>
      <c r="G39" s="148"/>
      <c r="H39" s="147">
        <f>ROUND($E39*I38,0)</f>
        <v>0</v>
      </c>
      <c r="I39" s="148"/>
      <c r="J39" s="147">
        <f>ROUND($E39*K38,0)</f>
        <v>0</v>
      </c>
      <c r="K39" s="148"/>
      <c r="L39" s="147">
        <f>ROUND($E39*M38,0)</f>
        <v>0</v>
      </c>
      <c r="M39" s="148"/>
      <c r="N39" s="147">
        <f>ROUND($E39*O38,0)</f>
        <v>0</v>
      </c>
      <c r="O39" s="148"/>
      <c r="P39" s="147">
        <f>ROUND($E39*Q38,0)</f>
        <v>0</v>
      </c>
      <c r="Q39" s="148"/>
      <c r="R39" s="147">
        <f>ROUND($E39*S38,0)</f>
        <v>0</v>
      </c>
      <c r="S39" s="148"/>
      <c r="T39" s="147">
        <f>ROUND($E39*U38,0)</f>
        <v>0</v>
      </c>
      <c r="U39" s="148"/>
      <c r="V39" s="147">
        <f>ROUND($E39*W38,0)</f>
        <v>0</v>
      </c>
      <c r="W39" s="148"/>
      <c r="X39" s="147">
        <f>ROUND($E39*Y38,0)</f>
        <v>0</v>
      </c>
      <c r="Y39" s="148"/>
      <c r="Z39" s="147">
        <f>ROUND($E39*AA38,0)</f>
        <v>0</v>
      </c>
      <c r="AA39" s="148"/>
      <c r="AB39" s="147">
        <f>ROUND($E39*AC38,0)</f>
        <v>0</v>
      </c>
      <c r="AC39" s="149"/>
      <c r="AD39" s="10">
        <f>SUM(F39:AC39)</f>
        <v>0</v>
      </c>
      <c r="AE39" s="88">
        <f>'資金収支（1年目）'!AE39</f>
        <v>0</v>
      </c>
    </row>
    <row r="40" spans="1:31" ht="21" customHeight="1" x14ac:dyDescent="0.15">
      <c r="A40" s="200"/>
      <c r="B40" s="140"/>
      <c r="C40" s="184" t="s">
        <v>58</v>
      </c>
      <c r="D40" s="166"/>
      <c r="E40" s="54">
        <f>'資金収支（1年目）'!E40</f>
        <v>0</v>
      </c>
      <c r="F40" s="167">
        <f>ROUND($E40/1000,0)</f>
        <v>0</v>
      </c>
      <c r="G40" s="148"/>
      <c r="H40" s="147">
        <f>ROUND($E40/1000,0)</f>
        <v>0</v>
      </c>
      <c r="I40" s="148"/>
      <c r="J40" s="147">
        <f>ROUND($E40/1000,0)</f>
        <v>0</v>
      </c>
      <c r="K40" s="148"/>
      <c r="L40" s="147">
        <f>ROUND($E40/1000,0)</f>
        <v>0</v>
      </c>
      <c r="M40" s="148"/>
      <c r="N40" s="147">
        <f>ROUND($E40/1000,0)</f>
        <v>0</v>
      </c>
      <c r="O40" s="148"/>
      <c r="P40" s="147">
        <f>ROUND($E40/1000,0)</f>
        <v>0</v>
      </c>
      <c r="Q40" s="148"/>
      <c r="R40" s="147">
        <f>ROUND($E40/1000,0)</f>
        <v>0</v>
      </c>
      <c r="S40" s="148"/>
      <c r="T40" s="147">
        <f>ROUND($E40/1000,0)</f>
        <v>0</v>
      </c>
      <c r="U40" s="148"/>
      <c r="V40" s="147">
        <f>ROUND($E40/1000,0)</f>
        <v>0</v>
      </c>
      <c r="W40" s="148"/>
      <c r="X40" s="147">
        <f>ROUND($E40/1000,0)</f>
        <v>0</v>
      </c>
      <c r="Y40" s="148"/>
      <c r="Z40" s="147">
        <f>ROUND($E40/1000,0)</f>
        <v>0</v>
      </c>
      <c r="AA40" s="148"/>
      <c r="AB40" s="147">
        <f>ROUND($E40/1000,0)</f>
        <v>0</v>
      </c>
      <c r="AC40" s="149"/>
      <c r="AD40" s="10">
        <f>SUM(F40:AC40)</f>
        <v>0</v>
      </c>
      <c r="AE40" s="88">
        <f>'資金収支（1年目）'!AE40</f>
        <v>0</v>
      </c>
    </row>
    <row r="41" spans="1:31" ht="21" customHeight="1" x14ac:dyDescent="0.15">
      <c r="A41" s="200"/>
      <c r="B41" s="140"/>
      <c r="C41" s="184" t="s">
        <v>23</v>
      </c>
      <c r="D41" s="166"/>
      <c r="E41" s="54">
        <f>'資金収支（1年目）'!E41</f>
        <v>0</v>
      </c>
      <c r="F41" s="167">
        <f>ROUND($E41*F38/1000,0)</f>
        <v>0</v>
      </c>
      <c r="G41" s="148"/>
      <c r="H41" s="147">
        <f>ROUND($E41*H38/1000,0)</f>
        <v>0</v>
      </c>
      <c r="I41" s="148"/>
      <c r="J41" s="147">
        <f>ROUND($E41*J38/1000,0)</f>
        <v>0</v>
      </c>
      <c r="K41" s="148"/>
      <c r="L41" s="147">
        <f>ROUND($E41*L38/1000,0)</f>
        <v>0</v>
      </c>
      <c r="M41" s="148"/>
      <c r="N41" s="147">
        <f>ROUND($E41*N38/1000,0)</f>
        <v>0</v>
      </c>
      <c r="O41" s="148"/>
      <c r="P41" s="147">
        <f>ROUND($E41*P38/1000,0)</f>
        <v>0</v>
      </c>
      <c r="Q41" s="148"/>
      <c r="R41" s="147">
        <f>ROUND($E41*R38/1000,0)</f>
        <v>0</v>
      </c>
      <c r="S41" s="148"/>
      <c r="T41" s="147">
        <f>ROUND($E41*T38/1000,0)</f>
        <v>0</v>
      </c>
      <c r="U41" s="148"/>
      <c r="V41" s="147">
        <f>ROUND($E41*V38/1000,0)</f>
        <v>0</v>
      </c>
      <c r="W41" s="148"/>
      <c r="X41" s="147">
        <f>ROUND($E41*X38/1000,0)</f>
        <v>0</v>
      </c>
      <c r="Y41" s="148"/>
      <c r="Z41" s="147">
        <f>ROUND($E41*Z38/1000,0)</f>
        <v>0</v>
      </c>
      <c r="AA41" s="148"/>
      <c r="AB41" s="147">
        <f>ROUND($E41*AB38/1000,0)</f>
        <v>0</v>
      </c>
      <c r="AC41" s="149"/>
      <c r="AD41" s="10">
        <f>SUM(F41:AC41)</f>
        <v>0</v>
      </c>
      <c r="AE41" s="89">
        <f>'資金収支（1年目）'!AE41</f>
        <v>0</v>
      </c>
    </row>
    <row r="42" spans="1:31" ht="21" customHeight="1" x14ac:dyDescent="0.15">
      <c r="A42" s="200"/>
      <c r="B42" s="140"/>
      <c r="C42" s="182" t="s">
        <v>60</v>
      </c>
      <c r="D42" s="183"/>
      <c r="E42" s="56">
        <f>'資金収支（1年目）'!E42</f>
        <v>0</v>
      </c>
      <c r="F42" s="168">
        <f>ROUND($E42*30/1000,0)</f>
        <v>0</v>
      </c>
      <c r="G42" s="169"/>
      <c r="H42" s="170">
        <f>ROUND($E42*30/1000,0)</f>
        <v>0</v>
      </c>
      <c r="I42" s="169"/>
      <c r="J42" s="170">
        <f>ROUND($E42*30/1000,0)</f>
        <v>0</v>
      </c>
      <c r="K42" s="169"/>
      <c r="L42" s="170">
        <f>ROUND($E42*30/1000,0)</f>
        <v>0</v>
      </c>
      <c r="M42" s="171"/>
      <c r="N42" s="170">
        <f>ROUND($E42*30/1000,0)</f>
        <v>0</v>
      </c>
      <c r="O42" s="169"/>
      <c r="P42" s="170">
        <f>ROUND($E42*30/1000,0)</f>
        <v>0</v>
      </c>
      <c r="Q42" s="169"/>
      <c r="R42" s="170">
        <f>ROUND($E42*30/1000,0)</f>
        <v>0</v>
      </c>
      <c r="S42" s="171"/>
      <c r="T42" s="170">
        <f>ROUND($E42*30/1000,0)</f>
        <v>0</v>
      </c>
      <c r="U42" s="169"/>
      <c r="V42" s="170">
        <f>ROUND($E42*30/1000,0)</f>
        <v>0</v>
      </c>
      <c r="W42" s="169"/>
      <c r="X42" s="170">
        <f>ROUND($E42*30/1000,0)</f>
        <v>0</v>
      </c>
      <c r="Y42" s="169"/>
      <c r="Z42" s="170">
        <f>ROUND($E42*30/1000,0)</f>
        <v>0</v>
      </c>
      <c r="AA42" s="195"/>
      <c r="AB42" s="172">
        <f>ROUND($E42*30/1000,0)</f>
        <v>0</v>
      </c>
      <c r="AC42" s="173"/>
      <c r="AD42" s="11">
        <f>SUM(F42:AC42)</f>
        <v>0</v>
      </c>
      <c r="AE42" s="89">
        <f>'資金収支（1年目）'!AE42</f>
        <v>0</v>
      </c>
    </row>
    <row r="43" spans="1:31" ht="21" customHeight="1" thickBot="1" x14ac:dyDescent="0.2">
      <c r="A43" s="200"/>
      <c r="B43" s="140"/>
      <c r="C43" s="179"/>
      <c r="D43" s="180"/>
      <c r="E43" s="56">
        <f>'資金収支（1年目）'!E43</f>
        <v>0</v>
      </c>
      <c r="F43" s="168"/>
      <c r="G43" s="169"/>
      <c r="H43" s="170"/>
      <c r="I43" s="169"/>
      <c r="J43" s="170"/>
      <c r="K43" s="169"/>
      <c r="L43" s="170"/>
      <c r="M43" s="171"/>
      <c r="N43" s="170"/>
      <c r="O43" s="169"/>
      <c r="P43" s="170"/>
      <c r="Q43" s="169"/>
      <c r="R43" s="170"/>
      <c r="S43" s="171"/>
      <c r="T43" s="170"/>
      <c r="U43" s="169"/>
      <c r="V43" s="170"/>
      <c r="W43" s="169"/>
      <c r="X43" s="170"/>
      <c r="Y43" s="169"/>
      <c r="Z43" s="170"/>
      <c r="AA43" s="195"/>
      <c r="AB43" s="172"/>
      <c r="AC43" s="173"/>
      <c r="AD43" s="11">
        <f>SUM(F43:AC43)</f>
        <v>0</v>
      </c>
      <c r="AE43" s="89">
        <f>'資金収支（1年目）'!AE43</f>
        <v>0</v>
      </c>
    </row>
    <row r="44" spans="1:31" ht="21" customHeight="1" thickTop="1" thickBot="1" x14ac:dyDescent="0.2">
      <c r="A44" s="200"/>
      <c r="B44" s="141"/>
      <c r="C44" s="174" t="s">
        <v>40</v>
      </c>
      <c r="D44" s="174"/>
      <c r="E44" s="175"/>
      <c r="F44" s="176">
        <f>SUM(F39:G43)+G38</f>
        <v>0</v>
      </c>
      <c r="G44" s="177"/>
      <c r="H44" s="178">
        <f>SUM(H39:I43)+I38</f>
        <v>0</v>
      </c>
      <c r="I44" s="177"/>
      <c r="J44" s="178">
        <f>SUM(J39:K43)+K38</f>
        <v>0</v>
      </c>
      <c r="K44" s="177"/>
      <c r="L44" s="178">
        <f>SUM(L39:M43)+M38</f>
        <v>0</v>
      </c>
      <c r="M44" s="177"/>
      <c r="N44" s="178">
        <f>SUM(N39:O43)+O38</f>
        <v>0</v>
      </c>
      <c r="O44" s="177"/>
      <c r="P44" s="178">
        <f>SUM(P39:Q43)+Q38</f>
        <v>0</v>
      </c>
      <c r="Q44" s="177"/>
      <c r="R44" s="178">
        <f>SUM(R39:S43)+S38</f>
        <v>0</v>
      </c>
      <c r="S44" s="177"/>
      <c r="T44" s="178">
        <f>SUM(T39:U43)+U38</f>
        <v>0</v>
      </c>
      <c r="U44" s="177"/>
      <c r="V44" s="178">
        <f>SUM(V39:W43)+W38</f>
        <v>0</v>
      </c>
      <c r="W44" s="177"/>
      <c r="X44" s="178">
        <f>SUM(X39:Y43)+Y38</f>
        <v>0</v>
      </c>
      <c r="Y44" s="177"/>
      <c r="Z44" s="178">
        <f>SUM(Z39:AA43)+AA38</f>
        <v>0</v>
      </c>
      <c r="AA44" s="177"/>
      <c r="AB44" s="178">
        <f>SUM(AB39:AC43)+AC38</f>
        <v>0</v>
      </c>
      <c r="AC44" s="181"/>
      <c r="AD44" s="15">
        <f>SUM(AD38:AD43)</f>
        <v>0</v>
      </c>
      <c r="AE44" s="93">
        <f>'資金収支（1年目）'!AE44</f>
        <v>0</v>
      </c>
    </row>
    <row r="45" spans="1:31" ht="21" customHeight="1" x14ac:dyDescent="0.15">
      <c r="A45" s="200"/>
      <c r="B45" s="156" t="s">
        <v>53</v>
      </c>
      <c r="C45" s="159" t="s">
        <v>63</v>
      </c>
      <c r="D45" s="160"/>
      <c r="E45" s="57">
        <f>'資金収支（1年目）'!E45</f>
        <v>0</v>
      </c>
      <c r="F45" s="161"/>
      <c r="G45" s="162"/>
      <c r="H45" s="163"/>
      <c r="I45" s="162"/>
      <c r="J45" s="163"/>
      <c r="K45" s="162"/>
      <c r="L45" s="163"/>
      <c r="M45" s="162"/>
      <c r="N45" s="163"/>
      <c r="O45" s="162"/>
      <c r="P45" s="163"/>
      <c r="Q45" s="162"/>
      <c r="R45" s="163"/>
      <c r="S45" s="162"/>
      <c r="T45" s="163"/>
      <c r="U45" s="162"/>
      <c r="V45" s="163"/>
      <c r="W45" s="162"/>
      <c r="X45" s="163"/>
      <c r="Y45" s="162"/>
      <c r="Z45" s="163"/>
      <c r="AA45" s="162"/>
      <c r="AB45" s="163"/>
      <c r="AC45" s="164"/>
      <c r="AD45" s="13">
        <f>SUM(F45:AC45)</f>
        <v>0</v>
      </c>
      <c r="AE45" s="97">
        <f>'資金収支（1年目）'!AE45</f>
        <v>0</v>
      </c>
    </row>
    <row r="46" spans="1:31" ht="21" customHeight="1" x14ac:dyDescent="0.15">
      <c r="A46" s="200"/>
      <c r="B46" s="157"/>
      <c r="C46" s="165" t="s">
        <v>56</v>
      </c>
      <c r="D46" s="166"/>
      <c r="E46" s="50">
        <f>'資金収支（1年目）'!E46</f>
        <v>0</v>
      </c>
      <c r="F46" s="167"/>
      <c r="G46" s="148"/>
      <c r="H46" s="147"/>
      <c r="I46" s="148"/>
      <c r="J46" s="147"/>
      <c r="K46" s="148"/>
      <c r="L46" s="147"/>
      <c r="M46" s="148"/>
      <c r="N46" s="147"/>
      <c r="O46" s="148"/>
      <c r="P46" s="147"/>
      <c r="Q46" s="148"/>
      <c r="R46" s="147"/>
      <c r="S46" s="148"/>
      <c r="T46" s="147"/>
      <c r="U46" s="148"/>
      <c r="V46" s="147"/>
      <c r="W46" s="148"/>
      <c r="X46" s="147"/>
      <c r="Y46" s="148"/>
      <c r="Z46" s="147"/>
      <c r="AA46" s="148"/>
      <c r="AB46" s="147"/>
      <c r="AC46" s="149"/>
      <c r="AD46" s="14">
        <f>SUM(F46:AC46)</f>
        <v>0</v>
      </c>
      <c r="AE46" s="98">
        <f>'資金収支（1年目）'!AE46</f>
        <v>0</v>
      </c>
    </row>
    <row r="47" spans="1:31" ht="21" customHeight="1" thickBot="1" x14ac:dyDescent="0.2">
      <c r="A47" s="200"/>
      <c r="B47" s="157"/>
      <c r="C47" s="150" t="s">
        <v>57</v>
      </c>
      <c r="D47" s="151"/>
      <c r="E47" s="58">
        <f>'資金収支（1年目）'!E47</f>
        <v>0</v>
      </c>
      <c r="F47" s="152"/>
      <c r="G47" s="153"/>
      <c r="H47" s="154"/>
      <c r="I47" s="153"/>
      <c r="J47" s="154"/>
      <c r="K47" s="153"/>
      <c r="L47" s="154"/>
      <c r="M47" s="153"/>
      <c r="N47" s="154"/>
      <c r="O47" s="153"/>
      <c r="P47" s="154"/>
      <c r="Q47" s="153"/>
      <c r="R47" s="154"/>
      <c r="S47" s="153"/>
      <c r="T47" s="154"/>
      <c r="U47" s="153"/>
      <c r="V47" s="154"/>
      <c r="W47" s="153"/>
      <c r="X47" s="154"/>
      <c r="Y47" s="153"/>
      <c r="Z47" s="154"/>
      <c r="AA47" s="153"/>
      <c r="AB47" s="154"/>
      <c r="AC47" s="155"/>
      <c r="AD47" s="11">
        <f>SUM(F47:AC47)</f>
        <v>0</v>
      </c>
      <c r="AE47" s="89">
        <f>'資金収支（1年目）'!AE47</f>
        <v>0</v>
      </c>
    </row>
    <row r="48" spans="1:31" ht="21" customHeight="1" thickTop="1" thickBot="1" x14ac:dyDescent="0.2">
      <c r="A48" s="200"/>
      <c r="B48" s="158"/>
      <c r="C48" s="133" t="s">
        <v>41</v>
      </c>
      <c r="D48" s="133"/>
      <c r="E48" s="134"/>
      <c r="F48" s="135">
        <f>SUM(F45:G47)</f>
        <v>0</v>
      </c>
      <c r="G48" s="136"/>
      <c r="H48" s="137">
        <f>SUM(H45:I47)</f>
        <v>0</v>
      </c>
      <c r="I48" s="136"/>
      <c r="J48" s="137">
        <f>SUM(J45:K47)</f>
        <v>0</v>
      </c>
      <c r="K48" s="136"/>
      <c r="L48" s="137">
        <f>SUM(L45:M47)</f>
        <v>0</v>
      </c>
      <c r="M48" s="136"/>
      <c r="N48" s="137">
        <f>SUM(N45:O47)</f>
        <v>0</v>
      </c>
      <c r="O48" s="136"/>
      <c r="P48" s="137">
        <f>SUM(P45:Q47)</f>
        <v>0</v>
      </c>
      <c r="Q48" s="136"/>
      <c r="R48" s="137">
        <f>SUM(R45:S47)</f>
        <v>0</v>
      </c>
      <c r="S48" s="136"/>
      <c r="T48" s="137">
        <f>SUM(T45:U47)</f>
        <v>0</v>
      </c>
      <c r="U48" s="136"/>
      <c r="V48" s="137">
        <f>SUM(V45:W47)</f>
        <v>0</v>
      </c>
      <c r="W48" s="136"/>
      <c r="X48" s="137">
        <f>SUM(X45:Y47)</f>
        <v>0</v>
      </c>
      <c r="Y48" s="136"/>
      <c r="Z48" s="137">
        <f>SUM(Z45:AA47)</f>
        <v>0</v>
      </c>
      <c r="AA48" s="136"/>
      <c r="AB48" s="137">
        <f>SUM(AB45:AC47)</f>
        <v>0</v>
      </c>
      <c r="AC48" s="138"/>
      <c r="AD48" s="20">
        <f>SUM(AD45:AD47)</f>
        <v>0</v>
      </c>
      <c r="AE48" s="99">
        <f>'資金収支（1年目）'!AE48</f>
        <v>0</v>
      </c>
    </row>
    <row r="49" spans="1:31" ht="21" customHeight="1" thickTop="1" thickBot="1" x14ac:dyDescent="0.2">
      <c r="A49" s="201"/>
      <c r="B49" s="129" t="s">
        <v>3</v>
      </c>
      <c r="C49" s="130"/>
      <c r="D49" s="130"/>
      <c r="E49" s="131"/>
      <c r="F49" s="132">
        <f>SUM(F48,F44,F30)</f>
        <v>0</v>
      </c>
      <c r="G49" s="119"/>
      <c r="H49" s="118">
        <f>SUM(H48,H44,H30)</f>
        <v>0</v>
      </c>
      <c r="I49" s="119"/>
      <c r="J49" s="118">
        <f>SUM(J48,J44,J30)</f>
        <v>0</v>
      </c>
      <c r="K49" s="119"/>
      <c r="L49" s="118">
        <f>SUM(L48,L44,L30)</f>
        <v>0</v>
      </c>
      <c r="M49" s="119"/>
      <c r="N49" s="118">
        <f>SUM(N48,N44,N30)</f>
        <v>0</v>
      </c>
      <c r="O49" s="119"/>
      <c r="P49" s="118">
        <f>SUM(P48,P44,P30)</f>
        <v>0</v>
      </c>
      <c r="Q49" s="119"/>
      <c r="R49" s="118">
        <f>SUM(R48,R44,R30)</f>
        <v>0</v>
      </c>
      <c r="S49" s="119"/>
      <c r="T49" s="118">
        <f>SUM(T48,T44,T30)</f>
        <v>0</v>
      </c>
      <c r="U49" s="119"/>
      <c r="V49" s="118">
        <f>SUM(V48,V44,V30)</f>
        <v>0</v>
      </c>
      <c r="W49" s="119"/>
      <c r="X49" s="118">
        <f>SUM(X48,X44,X30)</f>
        <v>0</v>
      </c>
      <c r="Y49" s="119"/>
      <c r="Z49" s="118">
        <f>SUM(Z48,Z44,Z30)</f>
        <v>0</v>
      </c>
      <c r="AA49" s="119"/>
      <c r="AB49" s="118">
        <f>SUM(AB48,AB44,AB30)</f>
        <v>0</v>
      </c>
      <c r="AC49" s="120"/>
      <c r="AD49" s="16">
        <f>SUM(AD48,AD44,AD30)</f>
        <v>0</v>
      </c>
      <c r="AE49" s="94">
        <f>'資金収支（1年目）'!AE49</f>
        <v>0</v>
      </c>
    </row>
    <row r="50" spans="1:31" ht="15" customHeight="1" thickBot="1" x14ac:dyDescent="0.2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E50" s="72"/>
    </row>
    <row r="51" spans="1:31" ht="21" customHeight="1" thickBot="1" x14ac:dyDescent="0.2">
      <c r="A51" s="121" t="s">
        <v>46</v>
      </c>
      <c r="B51" s="123" t="s">
        <v>24</v>
      </c>
      <c r="C51" s="124"/>
      <c r="D51" s="124"/>
      <c r="E51" s="125"/>
      <c r="F51" s="126">
        <f>F23-F49</f>
        <v>0</v>
      </c>
      <c r="G51" s="127"/>
      <c r="H51" s="111">
        <f>H23-H49</f>
        <v>0</v>
      </c>
      <c r="I51" s="128"/>
      <c r="J51" s="111">
        <f>J23-J49</f>
        <v>0</v>
      </c>
      <c r="K51" s="128"/>
      <c r="L51" s="111">
        <f>L23-L49</f>
        <v>0</v>
      </c>
      <c r="M51" s="128"/>
      <c r="N51" s="111">
        <f>N23-N49</f>
        <v>0</v>
      </c>
      <c r="O51" s="128"/>
      <c r="P51" s="111">
        <f>P23-P49</f>
        <v>0</v>
      </c>
      <c r="Q51" s="128"/>
      <c r="R51" s="111">
        <f>R23-R49</f>
        <v>0</v>
      </c>
      <c r="S51" s="128"/>
      <c r="T51" s="111">
        <f>T23-T49</f>
        <v>0</v>
      </c>
      <c r="U51" s="128"/>
      <c r="V51" s="111">
        <f>V23-V49</f>
        <v>0</v>
      </c>
      <c r="W51" s="128"/>
      <c r="X51" s="111">
        <f>X23-X49</f>
        <v>0</v>
      </c>
      <c r="Y51" s="128"/>
      <c r="Z51" s="111">
        <f>Z23-Z49</f>
        <v>0</v>
      </c>
      <c r="AA51" s="128"/>
      <c r="AB51" s="111">
        <f>AB23-AB49</f>
        <v>0</v>
      </c>
      <c r="AC51" s="112"/>
      <c r="AD51" s="21">
        <f>AD23-AD49</f>
        <v>0</v>
      </c>
      <c r="AE51" s="100">
        <f>'資金収支（1年目）'!AE51</f>
        <v>0</v>
      </c>
    </row>
    <row r="52" spans="1:31" ht="21" customHeight="1" thickTop="1" thickBot="1" x14ac:dyDescent="0.2">
      <c r="A52" s="122"/>
      <c r="B52" s="113" t="s">
        <v>25</v>
      </c>
      <c r="C52" s="114"/>
      <c r="D52" s="114"/>
      <c r="E52" s="115"/>
      <c r="F52" s="116">
        <f>'資金収支（1年目）'!AB52+F51</f>
        <v>0</v>
      </c>
      <c r="G52" s="117"/>
      <c r="H52" s="118">
        <f>F52+H51</f>
        <v>0</v>
      </c>
      <c r="I52" s="119"/>
      <c r="J52" s="118">
        <f>H52+J51</f>
        <v>0</v>
      </c>
      <c r="K52" s="119"/>
      <c r="L52" s="118">
        <f>J52+L51</f>
        <v>0</v>
      </c>
      <c r="M52" s="119"/>
      <c r="N52" s="118">
        <f>L52+N51</f>
        <v>0</v>
      </c>
      <c r="O52" s="119"/>
      <c r="P52" s="118">
        <f>N52+P51</f>
        <v>0</v>
      </c>
      <c r="Q52" s="119"/>
      <c r="R52" s="118">
        <f>P52+R51</f>
        <v>0</v>
      </c>
      <c r="S52" s="119"/>
      <c r="T52" s="118">
        <f>R52+T51</f>
        <v>0</v>
      </c>
      <c r="U52" s="119"/>
      <c r="V52" s="118">
        <f>T52+V51</f>
        <v>0</v>
      </c>
      <c r="W52" s="119"/>
      <c r="X52" s="118">
        <f>V52+X51</f>
        <v>0</v>
      </c>
      <c r="Y52" s="119"/>
      <c r="Z52" s="118">
        <f>X52+Z51</f>
        <v>0</v>
      </c>
      <c r="AA52" s="119"/>
      <c r="AB52" s="118">
        <f>Z52+AB51</f>
        <v>0</v>
      </c>
      <c r="AC52" s="120"/>
      <c r="AD52" s="16">
        <f>AC52</f>
        <v>0</v>
      </c>
      <c r="AE52" s="94">
        <f>'資金収支（1年目）'!AE52</f>
        <v>0</v>
      </c>
    </row>
    <row r="56" spans="1:31" x14ac:dyDescent="0.15">
      <c r="M56" s="2" t="s">
        <v>26</v>
      </c>
    </row>
  </sheetData>
  <mergeCells count="451">
    <mergeCell ref="R52:S52"/>
    <mergeCell ref="T52:U52"/>
    <mergeCell ref="V52:W52"/>
    <mergeCell ref="X52:Y52"/>
    <mergeCell ref="Z52:AA52"/>
    <mergeCell ref="B52:E52"/>
    <mergeCell ref="F52:G52"/>
    <mergeCell ref="H52:I52"/>
    <mergeCell ref="J52:K52"/>
    <mergeCell ref="L52:M52"/>
    <mergeCell ref="N52:O52"/>
    <mergeCell ref="R51:S51"/>
    <mergeCell ref="T51:U51"/>
    <mergeCell ref="V51:W51"/>
    <mergeCell ref="X51:Y51"/>
    <mergeCell ref="Z51:AA51"/>
    <mergeCell ref="AB51:AC51"/>
    <mergeCell ref="Z49:AA49"/>
    <mergeCell ref="AB49:AC49"/>
    <mergeCell ref="A51:A52"/>
    <mergeCell ref="B51:E51"/>
    <mergeCell ref="F51:G51"/>
    <mergeCell ref="H51:I51"/>
    <mergeCell ref="J51:K51"/>
    <mergeCell ref="L51:M51"/>
    <mergeCell ref="N51:O51"/>
    <mergeCell ref="P51:Q51"/>
    <mergeCell ref="N49:O49"/>
    <mergeCell ref="P49:Q49"/>
    <mergeCell ref="R49:S49"/>
    <mergeCell ref="T49:U49"/>
    <mergeCell ref="V49:W49"/>
    <mergeCell ref="X49:Y49"/>
    <mergeCell ref="AB52:AC52"/>
    <mergeCell ref="P52:Q52"/>
    <mergeCell ref="T48:U48"/>
    <mergeCell ref="V48:W48"/>
    <mergeCell ref="X48:Y48"/>
    <mergeCell ref="Z48:AA48"/>
    <mergeCell ref="AB48:AC48"/>
    <mergeCell ref="B49:E49"/>
    <mergeCell ref="F49:G49"/>
    <mergeCell ref="H49:I49"/>
    <mergeCell ref="J49:K49"/>
    <mergeCell ref="L49:M49"/>
    <mergeCell ref="C48:E48"/>
    <mergeCell ref="F48:G48"/>
    <mergeCell ref="H48:I48"/>
    <mergeCell ref="J48:K48"/>
    <mergeCell ref="L48:M48"/>
    <mergeCell ref="N48:O48"/>
    <mergeCell ref="P48:Q48"/>
    <mergeCell ref="R48:S48"/>
    <mergeCell ref="T45:U45"/>
    <mergeCell ref="AB46:AC46"/>
    <mergeCell ref="C47:D47"/>
    <mergeCell ref="F47:G47"/>
    <mergeCell ref="H47:I47"/>
    <mergeCell ref="J47:K47"/>
    <mergeCell ref="L47:M47"/>
    <mergeCell ref="Z47:AA47"/>
    <mergeCell ref="AB47:AC47"/>
    <mergeCell ref="T47:U47"/>
    <mergeCell ref="V47:W47"/>
    <mergeCell ref="X47:Y47"/>
    <mergeCell ref="N47:O47"/>
    <mergeCell ref="P47:Q47"/>
    <mergeCell ref="R47:S47"/>
    <mergeCell ref="V45:W45"/>
    <mergeCell ref="X45:Y45"/>
    <mergeCell ref="T46:U46"/>
    <mergeCell ref="V46:W46"/>
    <mergeCell ref="X46:Y46"/>
    <mergeCell ref="Z46:AA46"/>
    <mergeCell ref="T44:U44"/>
    <mergeCell ref="V44:W44"/>
    <mergeCell ref="X44:Y44"/>
    <mergeCell ref="Z44:AA44"/>
    <mergeCell ref="AB44:AC44"/>
    <mergeCell ref="B45:B48"/>
    <mergeCell ref="C45:D45"/>
    <mergeCell ref="F45:G45"/>
    <mergeCell ref="H45:I45"/>
    <mergeCell ref="J45:K45"/>
    <mergeCell ref="L45:M45"/>
    <mergeCell ref="Z45:AA45"/>
    <mergeCell ref="AB45:AC45"/>
    <mergeCell ref="C46:D46"/>
    <mergeCell ref="F46:G46"/>
    <mergeCell ref="H46:I46"/>
    <mergeCell ref="J46:K46"/>
    <mergeCell ref="L46:M46"/>
    <mergeCell ref="N46:O46"/>
    <mergeCell ref="P46:Q46"/>
    <mergeCell ref="R46:S46"/>
    <mergeCell ref="N45:O45"/>
    <mergeCell ref="P45:Q45"/>
    <mergeCell ref="R45:S45"/>
    <mergeCell ref="P42:Q42"/>
    <mergeCell ref="C44:E44"/>
    <mergeCell ref="F44:G44"/>
    <mergeCell ref="H44:I44"/>
    <mergeCell ref="J44:K44"/>
    <mergeCell ref="L44:M44"/>
    <mergeCell ref="N44:O44"/>
    <mergeCell ref="P44:Q44"/>
    <mergeCell ref="R44:S44"/>
    <mergeCell ref="R39:S39"/>
    <mergeCell ref="T39:U39"/>
    <mergeCell ref="V39:W39"/>
    <mergeCell ref="Z42:AA42"/>
    <mergeCell ref="AB42:AC42"/>
    <mergeCell ref="C43:D43"/>
    <mergeCell ref="F43:G43"/>
    <mergeCell ref="H43:I43"/>
    <mergeCell ref="J43:K43"/>
    <mergeCell ref="L43:M43"/>
    <mergeCell ref="N43:O43"/>
    <mergeCell ref="AB43:AC43"/>
    <mergeCell ref="P43:Q43"/>
    <mergeCell ref="R43:S43"/>
    <mergeCell ref="T43:U43"/>
    <mergeCell ref="V43:W43"/>
    <mergeCell ref="X43:Y43"/>
    <mergeCell ref="Z43:AA43"/>
    <mergeCell ref="C42:D42"/>
    <mergeCell ref="F42:G42"/>
    <mergeCell ref="H42:I42"/>
    <mergeCell ref="J42:K42"/>
    <mergeCell ref="L42:M42"/>
    <mergeCell ref="N42:O42"/>
    <mergeCell ref="AB41:AC41"/>
    <mergeCell ref="P41:Q41"/>
    <mergeCell ref="R41:S41"/>
    <mergeCell ref="T41:U41"/>
    <mergeCell ref="V41:W41"/>
    <mergeCell ref="X41:Y41"/>
    <mergeCell ref="Z41:AA41"/>
    <mergeCell ref="L40:M40"/>
    <mergeCell ref="N40:O40"/>
    <mergeCell ref="P40:Q40"/>
    <mergeCell ref="J30:K30"/>
    <mergeCell ref="L30:M30"/>
    <mergeCell ref="N30:O30"/>
    <mergeCell ref="R42:S42"/>
    <mergeCell ref="T42:U42"/>
    <mergeCell ref="X39:Y39"/>
    <mergeCell ref="V42:W42"/>
    <mergeCell ref="X42:Y42"/>
    <mergeCell ref="AB30:AC30"/>
    <mergeCell ref="P30:Q30"/>
    <mergeCell ref="R30:S30"/>
    <mergeCell ref="T30:U30"/>
    <mergeCell ref="V30:W30"/>
    <mergeCell ref="X30:Y30"/>
    <mergeCell ref="Z30:AA30"/>
    <mergeCell ref="AB39:AC39"/>
    <mergeCell ref="R40:S40"/>
    <mergeCell ref="T40:U40"/>
    <mergeCell ref="P39:Q39"/>
    <mergeCell ref="Z39:AA39"/>
    <mergeCell ref="V40:W40"/>
    <mergeCell ref="X40:Y40"/>
    <mergeCell ref="Z40:AA40"/>
    <mergeCell ref="AB40:AC40"/>
    <mergeCell ref="B31:B44"/>
    <mergeCell ref="C31:C38"/>
    <mergeCell ref="D38:E38"/>
    <mergeCell ref="C39:D39"/>
    <mergeCell ref="F39:G39"/>
    <mergeCell ref="H39:I39"/>
    <mergeCell ref="J39:K39"/>
    <mergeCell ref="L39:M39"/>
    <mergeCell ref="N39:O39"/>
    <mergeCell ref="C40:D40"/>
    <mergeCell ref="F40:G40"/>
    <mergeCell ref="H40:I40"/>
    <mergeCell ref="J40:K40"/>
    <mergeCell ref="C41:D41"/>
    <mergeCell ref="F41:G41"/>
    <mergeCell ref="H41:I41"/>
    <mergeCell ref="J41:K41"/>
    <mergeCell ref="L41:M41"/>
    <mergeCell ref="N41:O41"/>
    <mergeCell ref="AB28:AC28"/>
    <mergeCell ref="C29:D29"/>
    <mergeCell ref="F29:G29"/>
    <mergeCell ref="H29:I29"/>
    <mergeCell ref="J29:K29"/>
    <mergeCell ref="L29:M29"/>
    <mergeCell ref="N29:O29"/>
    <mergeCell ref="P29:Q29"/>
    <mergeCell ref="R29:S29"/>
    <mergeCell ref="T29:U29"/>
    <mergeCell ref="P28:Q28"/>
    <mergeCell ref="R28:S28"/>
    <mergeCell ref="T28:U28"/>
    <mergeCell ref="V28:W28"/>
    <mergeCell ref="X28:Y28"/>
    <mergeCell ref="Z28:AA28"/>
    <mergeCell ref="V29:W29"/>
    <mergeCell ref="X29:Y29"/>
    <mergeCell ref="Z29:AA29"/>
    <mergeCell ref="AB29:AC29"/>
    <mergeCell ref="AB26:AC26"/>
    <mergeCell ref="C27:D27"/>
    <mergeCell ref="F27:G27"/>
    <mergeCell ref="H27:I27"/>
    <mergeCell ref="J27:K27"/>
    <mergeCell ref="L27:M27"/>
    <mergeCell ref="N27:O27"/>
    <mergeCell ref="P27:Q27"/>
    <mergeCell ref="R27:S27"/>
    <mergeCell ref="T27:U27"/>
    <mergeCell ref="P26:Q26"/>
    <mergeCell ref="R26:S26"/>
    <mergeCell ref="T26:U26"/>
    <mergeCell ref="V26:W26"/>
    <mergeCell ref="X26:Y26"/>
    <mergeCell ref="Z26:AA26"/>
    <mergeCell ref="V27:W27"/>
    <mergeCell ref="X27:Y27"/>
    <mergeCell ref="Z27:AA27"/>
    <mergeCell ref="AB27:AC27"/>
    <mergeCell ref="AB24:AC24"/>
    <mergeCell ref="C25:D25"/>
    <mergeCell ref="F25:G25"/>
    <mergeCell ref="H25:I25"/>
    <mergeCell ref="J25:K25"/>
    <mergeCell ref="L25:M25"/>
    <mergeCell ref="N25:O25"/>
    <mergeCell ref="P25:Q25"/>
    <mergeCell ref="R25:S25"/>
    <mergeCell ref="T25:U25"/>
    <mergeCell ref="P24:Q24"/>
    <mergeCell ref="R24:S24"/>
    <mergeCell ref="T24:U24"/>
    <mergeCell ref="V24:W24"/>
    <mergeCell ref="X24:Y24"/>
    <mergeCell ref="Z24:AA24"/>
    <mergeCell ref="V25:W25"/>
    <mergeCell ref="X25:Y25"/>
    <mergeCell ref="Z25:AA25"/>
    <mergeCell ref="AB25:AC25"/>
    <mergeCell ref="A24:A49"/>
    <mergeCell ref="B24:B30"/>
    <mergeCell ref="C24:D24"/>
    <mergeCell ref="F24:G24"/>
    <mergeCell ref="H24:I24"/>
    <mergeCell ref="J24:K24"/>
    <mergeCell ref="L24:M24"/>
    <mergeCell ref="N24:O24"/>
    <mergeCell ref="N23:O23"/>
    <mergeCell ref="C26:D26"/>
    <mergeCell ref="F26:G26"/>
    <mergeCell ref="H26:I26"/>
    <mergeCell ref="J26:K26"/>
    <mergeCell ref="L26:M26"/>
    <mergeCell ref="N26:O26"/>
    <mergeCell ref="C28:D28"/>
    <mergeCell ref="F28:G28"/>
    <mergeCell ref="H28:I28"/>
    <mergeCell ref="J28:K28"/>
    <mergeCell ref="L28:M28"/>
    <mergeCell ref="N28:O28"/>
    <mergeCell ref="C30:E30"/>
    <mergeCell ref="F30:G30"/>
    <mergeCell ref="H30:I30"/>
    <mergeCell ref="X22:Y22"/>
    <mergeCell ref="Z22:AA22"/>
    <mergeCell ref="AB22:AC22"/>
    <mergeCell ref="B23:E23"/>
    <mergeCell ref="F23:G23"/>
    <mergeCell ref="H23:I23"/>
    <mergeCell ref="J23:K23"/>
    <mergeCell ref="L23:M23"/>
    <mergeCell ref="Z23:AA23"/>
    <mergeCell ref="AB23:AC23"/>
    <mergeCell ref="P23:Q23"/>
    <mergeCell ref="R23:S23"/>
    <mergeCell ref="T23:U23"/>
    <mergeCell ref="V23:W23"/>
    <mergeCell ref="X23:Y23"/>
    <mergeCell ref="R22:S22"/>
    <mergeCell ref="B19:B22"/>
    <mergeCell ref="C19:D19"/>
    <mergeCell ref="F19:G19"/>
    <mergeCell ref="H19:I19"/>
    <mergeCell ref="J19:K19"/>
    <mergeCell ref="L19:M19"/>
    <mergeCell ref="N19:O19"/>
    <mergeCell ref="P19:Q19"/>
    <mergeCell ref="X20:Y20"/>
    <mergeCell ref="Z20:AA20"/>
    <mergeCell ref="AB20:AC20"/>
    <mergeCell ref="C21:D21"/>
    <mergeCell ref="F21:G21"/>
    <mergeCell ref="H21:I21"/>
    <mergeCell ref="J21:K21"/>
    <mergeCell ref="L21:M21"/>
    <mergeCell ref="H20:I20"/>
    <mergeCell ref="J20:K20"/>
    <mergeCell ref="L20:M20"/>
    <mergeCell ref="N20:O20"/>
    <mergeCell ref="P20:Q20"/>
    <mergeCell ref="R20:S20"/>
    <mergeCell ref="Z21:AA21"/>
    <mergeCell ref="AB21:AC21"/>
    <mergeCell ref="N21:O21"/>
    <mergeCell ref="P21:Q21"/>
    <mergeCell ref="R21:S21"/>
    <mergeCell ref="T21:U21"/>
    <mergeCell ref="V21:W21"/>
    <mergeCell ref="X21:Y21"/>
    <mergeCell ref="C22:E22"/>
    <mergeCell ref="F22:G22"/>
    <mergeCell ref="H22:I22"/>
    <mergeCell ref="J22:K22"/>
    <mergeCell ref="L22:M22"/>
    <mergeCell ref="N22:O22"/>
    <mergeCell ref="P22:Q22"/>
    <mergeCell ref="T20:U20"/>
    <mergeCell ref="V20:W20"/>
    <mergeCell ref="T22:U22"/>
    <mergeCell ref="V22:W22"/>
    <mergeCell ref="Z17:AA17"/>
    <mergeCell ref="AB17:AC17"/>
    <mergeCell ref="C18:E18"/>
    <mergeCell ref="F18:G18"/>
    <mergeCell ref="H18:I18"/>
    <mergeCell ref="J18:K18"/>
    <mergeCell ref="L18:M18"/>
    <mergeCell ref="R19:S19"/>
    <mergeCell ref="T19:U19"/>
    <mergeCell ref="V19:W19"/>
    <mergeCell ref="X19:Y19"/>
    <mergeCell ref="Z19:AA19"/>
    <mergeCell ref="AB19:AC19"/>
    <mergeCell ref="Z18:AA18"/>
    <mergeCell ref="AB18:AC18"/>
    <mergeCell ref="R18:S18"/>
    <mergeCell ref="T18:U18"/>
    <mergeCell ref="V18:W18"/>
    <mergeCell ref="X18:Y18"/>
    <mergeCell ref="N18:O18"/>
    <mergeCell ref="P18:Q18"/>
    <mergeCell ref="AB15:AC15"/>
    <mergeCell ref="C16:D16"/>
    <mergeCell ref="F16:G16"/>
    <mergeCell ref="H16:I16"/>
    <mergeCell ref="J16:K16"/>
    <mergeCell ref="L16:M16"/>
    <mergeCell ref="Z16:AA16"/>
    <mergeCell ref="AB16:AC16"/>
    <mergeCell ref="C17:D17"/>
    <mergeCell ref="F17:G17"/>
    <mergeCell ref="H17:I17"/>
    <mergeCell ref="J17:K17"/>
    <mergeCell ref="L17:M17"/>
    <mergeCell ref="N17:O17"/>
    <mergeCell ref="P17:Q17"/>
    <mergeCell ref="R17:S17"/>
    <mergeCell ref="N16:O16"/>
    <mergeCell ref="P16:Q16"/>
    <mergeCell ref="R16:S16"/>
    <mergeCell ref="T16:U16"/>
    <mergeCell ref="V16:W16"/>
    <mergeCell ref="X16:Y16"/>
    <mergeCell ref="T17:U17"/>
    <mergeCell ref="V17:W17"/>
    <mergeCell ref="AB13:AC13"/>
    <mergeCell ref="C14:D14"/>
    <mergeCell ref="F14:G14"/>
    <mergeCell ref="H14:I14"/>
    <mergeCell ref="J14:K14"/>
    <mergeCell ref="L14:M14"/>
    <mergeCell ref="H13:I13"/>
    <mergeCell ref="J13:K13"/>
    <mergeCell ref="L13:M13"/>
    <mergeCell ref="N13:O13"/>
    <mergeCell ref="P13:Q13"/>
    <mergeCell ref="R13:S13"/>
    <mergeCell ref="Z14:AA14"/>
    <mergeCell ref="AB14:AC14"/>
    <mergeCell ref="N14:O14"/>
    <mergeCell ref="P14:Q14"/>
    <mergeCell ref="R14:S14"/>
    <mergeCell ref="T14:U14"/>
    <mergeCell ref="V14:W14"/>
    <mergeCell ref="X14:Y14"/>
    <mergeCell ref="A13:A23"/>
    <mergeCell ref="B13:B18"/>
    <mergeCell ref="C13:D13"/>
    <mergeCell ref="F13:G13"/>
    <mergeCell ref="C20:D20"/>
    <mergeCell ref="F20:G20"/>
    <mergeCell ref="Z4:AA4"/>
    <mergeCell ref="T13:U13"/>
    <mergeCell ref="V13:W13"/>
    <mergeCell ref="X13:Y13"/>
    <mergeCell ref="Z13:AA13"/>
    <mergeCell ref="C15:D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X17:Y17"/>
    <mergeCell ref="A4:A12"/>
    <mergeCell ref="B4:E4"/>
    <mergeCell ref="F4:G4"/>
    <mergeCell ref="H4:I4"/>
    <mergeCell ref="J4:K4"/>
    <mergeCell ref="L4:M4"/>
    <mergeCell ref="AB4:AC4"/>
    <mergeCell ref="AD4:AD12"/>
    <mergeCell ref="B5:B12"/>
    <mergeCell ref="C5:D5"/>
    <mergeCell ref="C6:D6"/>
    <mergeCell ref="C7:D7"/>
    <mergeCell ref="C8:D8"/>
    <mergeCell ref="C9:D9"/>
    <mergeCell ref="C10:D10"/>
    <mergeCell ref="N4:O4"/>
    <mergeCell ref="P4:Q4"/>
    <mergeCell ref="R4:S4"/>
    <mergeCell ref="T4:U4"/>
    <mergeCell ref="V4:W4"/>
    <mergeCell ref="X4:Y4"/>
    <mergeCell ref="C11:D11"/>
    <mergeCell ref="C12:E12"/>
    <mergeCell ref="A1:AE1"/>
    <mergeCell ref="A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80" orientation="landscape" r:id="rId1"/>
  <headerFooter alignWithMargins="0">
    <oddHeader>&amp;R（様式7）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【参考】資金収支</vt:lpstr>
      <vt:lpstr>資金収支（1年目）</vt:lpstr>
      <vt:lpstr>資金収支（2年目）</vt:lpstr>
      <vt:lpstr>【参考】資金収支!Print_Area</vt:lpstr>
      <vt:lpstr>'資金収支（1年目）'!Print_Area</vt:lpstr>
      <vt:lpstr>'資金収支（2年目）'!Print_Area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m1190213</cp:lastModifiedBy>
  <cp:lastPrinted>2016-01-24T03:37:38Z</cp:lastPrinted>
  <dcterms:created xsi:type="dcterms:W3CDTF">2007-10-30T00:12:51Z</dcterms:created>
  <dcterms:modified xsi:type="dcterms:W3CDTF">2022-04-08T04:19:31Z</dcterms:modified>
</cp:coreProperties>
</file>